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eRO Share\Forms\FY2025\Application\"/>
    </mc:Choice>
  </mc:AlternateContent>
  <xr:revisionPtr revIDLastSave="0" documentId="13_ncr:1_{41498132-7466-4FA9-A4C7-EDC219908F30}" xr6:coauthVersionLast="47" xr6:coauthVersionMax="47" xr10:uidLastSave="{00000000-0000-0000-0000-000000000000}"/>
  <workbookProtection workbookAlgorithmName="SHA-512" workbookHashValue="yknv62060NQzNOJSA8J6Fpmic7525egEsBE9nZdJeLDI449WY8Y80jmvh0lpRMr8m/3n+I1arUIn96nNYEt3eA==" workbookSaltValue="WkMDUlqkRwYHNI06SHapuw==" workbookSpinCount="100000" lockStructure="1"/>
  <bookViews>
    <workbookView xWindow="28680" yWindow="-120" windowWidth="29040" windowHeight="15840" xr2:uid="{00000000-000D-0000-FFFF-FFFF00000000}"/>
  </bookViews>
  <sheets>
    <sheet name="HeRO-425" sheetId="9" r:id="rId1"/>
    <sheet name="Other Data" sheetId="2" state="hidden" r:id="rId2"/>
    <sheet name="LIMITS_COUNTYLEVEL" sheetId="13" state="hidden" r:id="rId3"/>
  </sheets>
  <externalReferences>
    <externalReference r:id="rId4"/>
  </externalReferences>
  <definedNames>
    <definedName name="Assets">[1]Sheet2!$D$28:$D$34</definedName>
    <definedName name="Income">[1]Sheet2!$B$28:$B$36</definedName>
    <definedName name="LIMITS_COUNTYLEVEL">LIMITS_COUNTYLEVEL!$A$1:$AG$117</definedName>
    <definedName name="PhotoIDType">[1]Sheet2!$H$28:$H$35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9" l="1"/>
  <c r="H22" i="9"/>
  <c r="H23" i="9"/>
  <c r="H24" i="9"/>
  <c r="H25" i="9"/>
  <c r="H26" i="9"/>
  <c r="H27" i="9"/>
  <c r="H28" i="9"/>
  <c r="H29" i="9"/>
  <c r="H20" i="9" l="1"/>
  <c r="D40" i="9" l="1"/>
  <c r="F39" i="9" l="1"/>
  <c r="H39" i="9"/>
  <c r="D39" i="9"/>
  <c r="F37" i="9"/>
  <c r="H37" i="9"/>
  <c r="D37" i="9"/>
  <c r="G44" i="9"/>
  <c r="B45" i="9"/>
  <c r="B44" i="9"/>
  <c r="B43" i="9"/>
  <c r="B42" i="9"/>
  <c r="H4" i="9" l="1"/>
  <c r="F40" i="9" l="1"/>
  <c r="H40" i="9"/>
  <c r="G42" i="9" l="1"/>
  <c r="G46" i="9" l="1"/>
  <c r="B46" i="9"/>
</calcChain>
</file>

<file path=xl/sharedStrings.xml><?xml version="1.0" encoding="utf-8"?>
<sst xmlns="http://schemas.openxmlformats.org/spreadsheetml/2006/main" count="304" uniqueCount="299">
  <si>
    <t>City</t>
  </si>
  <si>
    <t>Zip</t>
  </si>
  <si>
    <t>County</t>
  </si>
  <si>
    <t>Adair County</t>
  </si>
  <si>
    <t>Andrew County</t>
  </si>
  <si>
    <t>Atchison County</t>
  </si>
  <si>
    <t>Audrain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</si>
  <si>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</si>
  <si>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</si>
  <si>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</si>
  <si>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</si>
  <si>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</si>
  <si>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</si>
  <si>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</si>
  <si>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</si>
  <si>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</si>
  <si>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</si>
  <si>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</si>
  <si>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</si>
  <si>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</si>
  <si>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</si>
  <si>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</si>
  <si>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</si>
  <si>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</si>
  <si>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</si>
  <si>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</si>
  <si>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Clay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</si>
  <si>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</si>
  <si>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</si>
  <si>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</si>
  <si>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</si>
  <si>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</si>
  <si>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</si>
  <si>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</si>
  <si>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</si>
  <si>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</si>
  <si>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</si>
  <si>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</si>
  <si>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</si>
  <si>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</si>
  <si>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</si>
  <si>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Greene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</si>
  <si>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</si>
  <si>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</si>
  <si>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</si>
  <si>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</si>
  <si>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</si>
  <si>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</si>
  <si>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</si>
  <si>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</si>
  <si>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Jackson County</t>
  </si>
  <si>
    <t>Jasper County</t>
  </si>
  <si>
    <t>Jefferson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</si>
  <si>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</si>
  <si>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</si>
  <si>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</si>
  <si>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</si>
  <si>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</si>
  <si>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</si>
  <si>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</si>
  <si>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</si>
  <si>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</si>
  <si>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Macon County</t>
  </si>
  <si>
    <t>Madison County</t>
  </si>
  <si>
    <t>Maries County</t>
  </si>
  <si>
    <t>Marion County</t>
  </si>
  <si>
    <t>McDonald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</si>
  <si>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</si>
  <si>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</si>
  <si>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</si>
  <si>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</si>
  <si>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</si>
  <si>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</si>
  <si>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</si>
  <si>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</si>
  <si>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</si>
  <si>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</si>
  <si>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</si>
  <si>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</si>
  <si>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</si>
  <si>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</si>
  <si>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</si>
  <si>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</si>
  <si>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</si>
  <si>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</si>
  <si>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</si>
  <si>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</si>
  <si>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</si>
  <si>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</si>
  <si>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</si>
  <si>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</si>
  <si>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</si>
  <si>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</si>
  <si>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</si>
  <si>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</si>
  <si>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</si>
  <si>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</si>
  <si>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</si>
  <si>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</si>
  <si>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</si>
  <si>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St. Charles County</t>
  </si>
  <si>
    <t>St. Clair County</t>
  </si>
  <si>
    <t>St. Francois County</t>
  </si>
  <si>
    <t>Ste. Genevieve County</t>
  </si>
  <si>
    <t>Stoddard County</t>
  </si>
  <si>
    <t>Stone County</t>
  </si>
  <si>
    <t>Sullivan County</t>
  </si>
  <si>
    <t>Taney County</t>
  </si>
  <si>
    <t>Texas County</t>
  </si>
  <si>
    <t>Vernon County</t>
  </si>
  <si>
    <t>Warren County</t>
  </si>
  <si>
    <t>Washington County</t>
  </si>
  <si>
    <t>Wayne County</t>
  </si>
  <si>
    <t>Webster County</t>
  </si>
  <si>
    <t>Worth County</t>
  </si>
  <si>
    <t>Wright County</t>
  </si>
  <si>
    <t>Home Types</t>
  </si>
  <si>
    <t xml:space="preserve">Single Family </t>
  </si>
  <si>
    <t>Manufactured</t>
  </si>
  <si>
    <t>Contractor Type</t>
  </si>
  <si>
    <t>Individual</t>
  </si>
  <si>
    <t>Partnership</t>
  </si>
  <si>
    <t>Corporation</t>
  </si>
  <si>
    <t>Not-for-profit</t>
  </si>
  <si>
    <t>Other</t>
  </si>
  <si>
    <t>MWBE</t>
  </si>
  <si>
    <t>MBE</t>
  </si>
  <si>
    <t>WBE</t>
  </si>
  <si>
    <t>MBE and WBE</t>
  </si>
  <si>
    <t>None</t>
  </si>
  <si>
    <t>Bedrooms</t>
  </si>
  <si>
    <t>5+</t>
  </si>
  <si>
    <t>Hispanic</t>
  </si>
  <si>
    <t>Yes</t>
  </si>
  <si>
    <t>No</t>
  </si>
  <si>
    <t>Race</t>
  </si>
  <si>
    <t>HH Size</t>
  </si>
  <si>
    <t>HH Type</t>
  </si>
  <si>
    <t>Single - Non-Elderly</t>
  </si>
  <si>
    <t>Elderly (62+ years)</t>
  </si>
  <si>
    <t>Single Parent</t>
  </si>
  <si>
    <t>Two Parents</t>
  </si>
  <si>
    <t>North East Community Action Corporation</t>
  </si>
  <si>
    <t>West Central Missouri Community Action Agency</t>
  </si>
  <si>
    <t>Delta Area Economic Opportunity Corporation</t>
  </si>
  <si>
    <t>Inspection Sections</t>
  </si>
  <si>
    <t>1 - Living Room</t>
  </si>
  <si>
    <t>2 - Kitchen</t>
  </si>
  <si>
    <t>3 - Bathroom</t>
  </si>
  <si>
    <t>4 - Other Rooms Used for Living Space</t>
  </si>
  <si>
    <t>5 - Secondary Rooms</t>
  </si>
  <si>
    <t>6 - Building Exterior</t>
  </si>
  <si>
    <t>7 - Heating, Plumbing, Insulation, HVAC</t>
  </si>
  <si>
    <t>8 - Electrical System</t>
  </si>
  <si>
    <t>9 - General Health and Safety</t>
  </si>
  <si>
    <t>10 - Hot Water Heater</t>
  </si>
  <si>
    <t>11 - Major Systems</t>
  </si>
  <si>
    <t>12 - Other</t>
  </si>
  <si>
    <t>Mobile Home</t>
  </si>
  <si>
    <t>Duplex</t>
  </si>
  <si>
    <t>60% 8PP+</t>
  </si>
  <si>
    <t>60% 7PP</t>
  </si>
  <si>
    <t>60% 6PP</t>
  </si>
  <si>
    <t>60% 5PP</t>
  </si>
  <si>
    <t>60% 4PP</t>
  </si>
  <si>
    <t>60% 3PP</t>
  </si>
  <si>
    <t>60% 2PP</t>
  </si>
  <si>
    <t>60% 1PP</t>
  </si>
  <si>
    <t>50% 8PP+</t>
  </si>
  <si>
    <t>50% 7PP</t>
  </si>
  <si>
    <t>50% 6PP</t>
  </si>
  <si>
    <t>50% 5PP</t>
  </si>
  <si>
    <t>50% 4PP</t>
  </si>
  <si>
    <t>50% 3PP</t>
  </si>
  <si>
    <t>50% 2PP</t>
  </si>
  <si>
    <t>50% 1PP</t>
  </si>
  <si>
    <t>30% 8PP+</t>
  </si>
  <si>
    <t>30% 7PP</t>
  </si>
  <si>
    <t>30% 6PP</t>
  </si>
  <si>
    <t>30% 5PP</t>
  </si>
  <si>
    <t>30% 4PP</t>
  </si>
  <si>
    <t>30% 3PP</t>
  </si>
  <si>
    <t>30% 2PP</t>
  </si>
  <si>
    <t>30% 1PP</t>
  </si>
  <si>
    <t>East Missouri Action Agency, Inc.</t>
  </si>
  <si>
    <t>South Central Missouri Community Action Agency</t>
  </si>
  <si>
    <t>30% AMI</t>
  </si>
  <si>
    <t>50% AMI</t>
  </si>
  <si>
    <t>60% AMI</t>
  </si>
  <si>
    <t>80% AMI</t>
  </si>
  <si>
    <t>White</t>
  </si>
  <si>
    <t>Black/African American</t>
  </si>
  <si>
    <t>Asian</t>
  </si>
  <si>
    <t>American Indian/Alaska Native</t>
  </si>
  <si>
    <t>Native Hawaiian/Other Pacific Islander</t>
  </si>
  <si>
    <t>American Indian/Alaska Native &amp; White</t>
  </si>
  <si>
    <t>Asian &amp; White</t>
  </si>
  <si>
    <t>Black/African American &amp; White</t>
  </si>
  <si>
    <t>American Indian/Alaska Native &amp; Black or African</t>
  </si>
  <si>
    <t>Other Multi-racial</t>
  </si>
  <si>
    <t>ID Type</t>
  </si>
  <si>
    <t>Amount</t>
  </si>
  <si>
    <t>Frequency</t>
  </si>
  <si>
    <t>Asset Type</t>
  </si>
  <si>
    <t>Current Value</t>
  </si>
  <si>
    <t>Actual Annual Interest</t>
  </si>
  <si>
    <t>Total Household Income</t>
  </si>
  <si>
    <t>Maximum Allowable Income</t>
  </si>
  <si>
    <t>1 - Wages, Salaries, Tips</t>
  </si>
  <si>
    <t>2 - Business Income</t>
  </si>
  <si>
    <t>3 - Interest/Dividend</t>
  </si>
  <si>
    <t>4 - Retirement/Insurance</t>
  </si>
  <si>
    <t>6 - Welfare Assistance</t>
  </si>
  <si>
    <t>8 - Armed Forces Income</t>
  </si>
  <si>
    <t>9 - Other</t>
  </si>
  <si>
    <t>Income Types</t>
  </si>
  <si>
    <t>1 - Bank Accounts</t>
  </si>
  <si>
    <t>2 - Revocable Trusts</t>
  </si>
  <si>
    <t>3 - Equity in Rental Property</t>
  </si>
  <si>
    <t>4 - Stocks, Bonds, Treasuries, CDs</t>
  </si>
  <si>
    <t>5 - IRA and Keogh accounts</t>
  </si>
  <si>
    <t>6 - Retirement or Pension Funds</t>
  </si>
  <si>
    <t>8 - Personal Property Investments</t>
  </si>
  <si>
    <t>10 - Mortgages Held</t>
  </si>
  <si>
    <t>11 - Other</t>
  </si>
  <si>
    <t>Asset Types</t>
  </si>
  <si>
    <t>1 - Daily</t>
  </si>
  <si>
    <t>2 - Weekly</t>
  </si>
  <si>
    <t>3 - Bi-Weekly</t>
  </si>
  <si>
    <t>6 - Quarterly</t>
  </si>
  <si>
    <t>7 - Bi-Annually</t>
  </si>
  <si>
    <t>8 - Annually</t>
  </si>
  <si>
    <t>0 - None</t>
  </si>
  <si>
    <t>State ID</t>
  </si>
  <si>
    <t>Driver's License</t>
  </si>
  <si>
    <t>Passport</t>
  </si>
  <si>
    <t>Perm. Resident Card</t>
  </si>
  <si>
    <t>School ID</t>
  </si>
  <si>
    <t>Military ID</t>
  </si>
  <si>
    <t>Native American tribal card</t>
  </si>
  <si>
    <t>Other (Specify)</t>
  </si>
  <si>
    <t>Identification</t>
  </si>
  <si>
    <t>7 - Alimony, Child Support</t>
  </si>
  <si>
    <t>5 - Unemployed/Disability</t>
  </si>
  <si>
    <t>7 - Cash Value Life Insurance</t>
  </si>
  <si>
    <t>9 - Lump Sum/Non-Recurring Items</t>
  </si>
  <si>
    <t>Frequency of Payments Received</t>
  </si>
  <si>
    <t>Income from Payments</t>
  </si>
  <si>
    <t>Imputed Interest Calculation</t>
  </si>
  <si>
    <t>Annual Imputed Income</t>
  </si>
  <si>
    <t>Asset 1</t>
  </si>
  <si>
    <t>Asset 2</t>
  </si>
  <si>
    <t>Household Member Name</t>
  </si>
  <si>
    <t>Frequency of Income</t>
  </si>
  <si>
    <t>Annual Gross Income</t>
  </si>
  <si>
    <t>Last 4 Digits of SSN</t>
  </si>
  <si>
    <t>Income Source</t>
  </si>
  <si>
    <t>Household Name</t>
  </si>
  <si>
    <t>Grantee</t>
  </si>
  <si>
    <t>Grant Number</t>
  </si>
  <si>
    <t>Grantees</t>
  </si>
  <si>
    <t>Jefferson Franklin Community Action Corporation</t>
  </si>
  <si>
    <t>Community Partnership of Southeast Missouri</t>
  </si>
  <si>
    <t>Catholic Charities of Southern Missouri</t>
  </si>
  <si>
    <t>Address</t>
  </si>
  <si>
    <t>Household Members</t>
  </si>
  <si>
    <t>Number</t>
  </si>
  <si>
    <t>Household Income</t>
  </si>
  <si>
    <t>Asset 3</t>
  </si>
  <si>
    <t>Regular Payments Received                   (enter 0 if none)</t>
  </si>
  <si>
    <t>Age</t>
  </si>
  <si>
    <t>Income Eligibility</t>
  </si>
  <si>
    <t>Household Eligiblity</t>
  </si>
  <si>
    <t>IDIS Code</t>
  </si>
  <si>
    <t>Imputed Income</t>
  </si>
  <si>
    <t>Frequency Number</t>
  </si>
  <si>
    <t>Grant #</t>
  </si>
  <si>
    <t>80% 1PP</t>
  </si>
  <si>
    <t>80% 2PP</t>
  </si>
  <si>
    <t>80% 3PP</t>
  </si>
  <si>
    <t>80% 4PP</t>
  </si>
  <si>
    <t>80% 5PP</t>
  </si>
  <si>
    <t>80% 6PP</t>
  </si>
  <si>
    <t>80% 7PP</t>
  </si>
  <si>
    <t>80% 8PP+</t>
  </si>
  <si>
    <t>8+</t>
  </si>
  <si>
    <t>4 - Bi-Monthly</t>
  </si>
  <si>
    <t>5 - Monthly</t>
  </si>
  <si>
    <t>St. Louis City &amp; County</t>
  </si>
  <si>
    <t>Callaway Cares</t>
  </si>
  <si>
    <t>25-HeRO-900</t>
  </si>
  <si>
    <t>25-HeRO-901</t>
  </si>
  <si>
    <t>25-HeRO-902</t>
  </si>
  <si>
    <t>25-HeRO-903</t>
  </si>
  <si>
    <t>25-HeRO-904</t>
  </si>
  <si>
    <t>25-HeRO-905</t>
  </si>
  <si>
    <t>25-HeRO-906</t>
  </si>
  <si>
    <t>25-HeRO-907</t>
  </si>
  <si>
    <t>25-HeRO-908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</si>
</sst>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/>
    <xf numFmtId="0" fontId="8" fillId="0" borderId="6" xfId="0" applyFont="1" applyBorder="1"/>
    <xf numFmtId="9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5" fontId="0" fillId="0" borderId="1" xfId="1" applyNumberFormat="1" applyFont="1" applyBorder="1" applyAlignment="1" applyProtection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0" fillId="0" borderId="1" xfId="1" applyFon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4" fontId="1" fillId="0" borderId="1" xfId="1" applyFont="1" applyFill="1" applyBorder="1" applyAlignment="1" applyProtection="1">
      <alignment vertical="center"/>
      <protection locked="0"/>
    </xf>
    <xf numFmtId="44" fontId="1" fillId="0" borderId="1" xfId="1" applyFont="1" applyFill="1" applyBorder="1" applyAlignment="1" applyProtection="1">
      <alignment vertical="center"/>
    </xf>
    <xf numFmtId="44" fontId="7" fillId="0" borderId="1" xfId="1" applyFont="1" applyFill="1" applyBorder="1" applyAlignment="1" applyProtection="1">
      <alignment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dc.com/HeRO%20Share/Forms/FY2017/Income%20Work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istanceSummary"/>
      <sheetName val="Sheet1"/>
      <sheetName val="Sheet2"/>
      <sheetName val="Income"/>
    </sheetNames>
    <sheetDataSet>
      <sheetData sheetId="0"/>
      <sheetData sheetId="1"/>
      <sheetData sheetId="2">
        <row r="28">
          <cell r="B28" t="str">
            <v>1 - Wages, Salaries, Tips</v>
          </cell>
          <cell r="D28" t="str">
            <v>Bank Accounts</v>
          </cell>
          <cell r="H28" t="str">
            <v>State ID</v>
          </cell>
        </row>
        <row r="29">
          <cell r="B29" t="str">
            <v>2 - Business Income</v>
          </cell>
          <cell r="D29" t="str">
            <v>Checking Account</v>
          </cell>
          <cell r="H29" t="str">
            <v>Driver's License</v>
          </cell>
        </row>
        <row r="30">
          <cell r="B30" t="str">
            <v>3 - Interest/Dividend</v>
          </cell>
          <cell r="D30" t="str">
            <v>Cash - other</v>
          </cell>
          <cell r="H30" t="str">
            <v>Passport</v>
          </cell>
        </row>
        <row r="31">
          <cell r="B31" t="str">
            <v>4 - Retirement/Insurance</v>
          </cell>
          <cell r="D31" t="str">
            <v>Insurance Policy</v>
          </cell>
          <cell r="H31" t="str">
            <v>Perm. Resident Card</v>
          </cell>
        </row>
        <row r="32">
          <cell r="B32" t="str">
            <v>5 - Unemployment/Disability</v>
          </cell>
          <cell r="D32" t="str">
            <v>Rental Property Value</v>
          </cell>
          <cell r="H32" t="str">
            <v>School ID</v>
          </cell>
        </row>
        <row r="33">
          <cell r="B33" t="str">
            <v>6 - Welfare Assistance</v>
          </cell>
          <cell r="D33" t="str">
            <v>Property Value (non-primary residence)</v>
          </cell>
          <cell r="H33" t="str">
            <v>Military ID</v>
          </cell>
        </row>
        <row r="34">
          <cell r="B34" t="str">
            <v>7 - Alimony, Child Support &amp; Gift Income</v>
          </cell>
          <cell r="D34" t="str">
            <v>Other (Specify)</v>
          </cell>
          <cell r="H34" t="str">
            <v>Native American tribal card</v>
          </cell>
        </row>
        <row r="35">
          <cell r="B35" t="str">
            <v>8 - Armed Forces Income</v>
          </cell>
          <cell r="H35" t="str">
            <v>Other (Specify)</v>
          </cell>
        </row>
        <row r="36">
          <cell r="B36" t="str">
            <v>Other (Specify)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view="pageLayout" topLeftCell="A4" zoomScale="208" zoomScaleNormal="100" zoomScalePageLayoutView="208" workbookViewId="0">
      <selection activeCell="H10" sqref="H10:I10"/>
    </sheetView>
  </sheetViews>
  <sheetFormatPr defaultRowHeight="12.75" x14ac:dyDescent="0.2"/>
  <cols>
    <col min="1" max="9" width="10.5703125" style="1" customWidth="1"/>
    <col min="10" max="10" width="23.5703125" style="1" bestFit="1" customWidth="1"/>
    <col min="11" max="11" width="27" style="1" bestFit="1" customWidth="1"/>
    <col min="12" max="16384" width="9.140625" style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>
      <c r="A4" s="20" t="s">
        <v>258</v>
      </c>
      <c r="B4" s="20"/>
      <c r="C4" s="28"/>
      <c r="D4" s="28"/>
      <c r="E4" s="28"/>
      <c r="F4" s="28"/>
      <c r="G4" s="8" t="s">
        <v>276</v>
      </c>
      <c r="H4" s="23" t="str">
        <f>IF(ISBLANK(C4),"",VLOOKUP(C4,'Other Data'!$A$68:$B$78,2,FALSE))</f>
        <v/>
      </c>
      <c r="I4" s="24"/>
    </row>
    <row r="5" spans="1:9" ht="15" customHeight="1" x14ac:dyDescent="0.2">
      <c r="A5" s="20" t="s">
        <v>257</v>
      </c>
      <c r="B5" s="20"/>
      <c r="C5" s="28"/>
      <c r="D5" s="28"/>
      <c r="E5" s="28"/>
      <c r="F5" s="28"/>
      <c r="G5" s="8" t="s">
        <v>136</v>
      </c>
      <c r="H5" s="21"/>
      <c r="I5" s="22"/>
    </row>
    <row r="6" spans="1:9" ht="15" customHeight="1" x14ac:dyDescent="0.2">
      <c r="A6" s="20" t="s">
        <v>264</v>
      </c>
      <c r="B6" s="20"/>
      <c r="C6" s="28"/>
      <c r="D6" s="28"/>
      <c r="E6" s="28"/>
      <c r="F6" s="28"/>
      <c r="G6" s="8" t="s">
        <v>0</v>
      </c>
      <c r="H6" s="27"/>
      <c r="I6" s="27"/>
    </row>
    <row r="7" spans="1:9" ht="15" customHeight="1" x14ac:dyDescent="0.2">
      <c r="A7" s="40" t="s">
        <v>2</v>
      </c>
      <c r="B7" s="40"/>
      <c r="C7" s="27"/>
      <c r="D7" s="27"/>
      <c r="E7" s="27"/>
      <c r="F7" s="27"/>
      <c r="G7" s="8" t="s">
        <v>1</v>
      </c>
      <c r="H7" s="27"/>
      <c r="I7" s="27"/>
    </row>
    <row r="8" spans="1:9" ht="15" customHeight="1" x14ac:dyDescent="0.2">
      <c r="A8" s="30" t="s">
        <v>265</v>
      </c>
      <c r="B8" s="30"/>
      <c r="C8" s="30"/>
      <c r="D8" s="30"/>
      <c r="E8" s="30"/>
      <c r="F8" s="30"/>
      <c r="G8" s="30"/>
      <c r="H8" s="30"/>
      <c r="I8" s="30"/>
    </row>
    <row r="9" spans="1:9" ht="15" customHeight="1" x14ac:dyDescent="0.2">
      <c r="A9" s="9" t="s">
        <v>266</v>
      </c>
      <c r="B9" s="31" t="s">
        <v>252</v>
      </c>
      <c r="C9" s="31"/>
      <c r="D9" s="31"/>
      <c r="E9" s="11" t="s">
        <v>270</v>
      </c>
      <c r="F9" s="31" t="s">
        <v>255</v>
      </c>
      <c r="G9" s="31"/>
      <c r="H9" s="31" t="s">
        <v>200</v>
      </c>
      <c r="I9" s="31"/>
    </row>
    <row r="10" spans="1:9" ht="15" customHeight="1" x14ac:dyDescent="0.2">
      <c r="A10" s="3">
        <v>1</v>
      </c>
      <c r="B10" s="27"/>
      <c r="C10" s="27"/>
      <c r="D10" s="27"/>
      <c r="E10" s="10"/>
      <c r="F10" s="27"/>
      <c r="G10" s="27"/>
      <c r="H10" s="27" t="s">
        <v>238</v>
      </c>
      <c r="I10" s="27"/>
    </row>
    <row r="11" spans="1:9" ht="15" customHeight="1" x14ac:dyDescent="0.2">
      <c r="A11" s="3">
        <v>2</v>
      </c>
      <c r="B11" s="27"/>
      <c r="C11" s="27"/>
      <c r="D11" s="27"/>
      <c r="E11" s="10"/>
      <c r="F11" s="27"/>
      <c r="G11" s="27"/>
      <c r="H11" s="27"/>
      <c r="I11" s="27"/>
    </row>
    <row r="12" spans="1:9" ht="15" customHeight="1" x14ac:dyDescent="0.2">
      <c r="A12" s="3">
        <v>3</v>
      </c>
      <c r="B12" s="27"/>
      <c r="C12" s="27"/>
      <c r="D12" s="27"/>
      <c r="E12" s="10"/>
      <c r="F12" s="27"/>
      <c r="G12" s="27"/>
      <c r="H12" s="27"/>
      <c r="I12" s="27"/>
    </row>
    <row r="13" spans="1:9" ht="15" customHeight="1" x14ac:dyDescent="0.2">
      <c r="A13" s="3">
        <v>4</v>
      </c>
      <c r="B13" s="27"/>
      <c r="C13" s="27"/>
      <c r="D13" s="27"/>
      <c r="E13" s="10"/>
      <c r="F13" s="27"/>
      <c r="G13" s="27"/>
      <c r="H13" s="27"/>
      <c r="I13" s="27"/>
    </row>
    <row r="14" spans="1:9" ht="15" customHeight="1" x14ac:dyDescent="0.2">
      <c r="A14" s="3">
        <v>5</v>
      </c>
      <c r="B14" s="27"/>
      <c r="C14" s="27"/>
      <c r="D14" s="27"/>
      <c r="E14" s="10"/>
      <c r="F14" s="27"/>
      <c r="G14" s="27"/>
      <c r="H14" s="27"/>
      <c r="I14" s="27"/>
    </row>
    <row r="15" spans="1:9" ht="15" customHeight="1" x14ac:dyDescent="0.2">
      <c r="A15" s="3">
        <v>6</v>
      </c>
      <c r="B15" s="27"/>
      <c r="C15" s="27"/>
      <c r="D15" s="27"/>
      <c r="E15" s="10"/>
      <c r="F15" s="27"/>
      <c r="G15" s="27"/>
      <c r="H15" s="27"/>
      <c r="I15" s="27"/>
    </row>
    <row r="16" spans="1:9" ht="15" customHeight="1" x14ac:dyDescent="0.2">
      <c r="A16" s="3">
        <v>7</v>
      </c>
      <c r="B16" s="27"/>
      <c r="C16" s="27"/>
      <c r="D16" s="27"/>
      <c r="E16" s="10"/>
      <c r="F16" s="27"/>
      <c r="G16" s="27"/>
      <c r="H16" s="27"/>
      <c r="I16" s="27"/>
    </row>
    <row r="17" spans="1:9" ht="15" customHeight="1" x14ac:dyDescent="0.2">
      <c r="A17" s="3">
        <v>8</v>
      </c>
      <c r="B17" s="27"/>
      <c r="C17" s="27"/>
      <c r="D17" s="27"/>
      <c r="E17" s="10"/>
      <c r="F17" s="27"/>
      <c r="G17" s="27"/>
      <c r="H17" s="27"/>
      <c r="I17" s="27"/>
    </row>
    <row r="18" spans="1:9" ht="15" customHeight="1" x14ac:dyDescent="0.2">
      <c r="A18" s="30" t="s">
        <v>267</v>
      </c>
      <c r="B18" s="30"/>
      <c r="C18" s="30"/>
      <c r="D18" s="30"/>
      <c r="E18" s="30"/>
      <c r="F18" s="30"/>
      <c r="G18" s="30"/>
      <c r="H18" s="30"/>
      <c r="I18" s="30"/>
    </row>
    <row r="19" spans="1:9" ht="15" customHeight="1" x14ac:dyDescent="0.2">
      <c r="A19" s="9" t="s">
        <v>266</v>
      </c>
      <c r="B19" s="31" t="s">
        <v>256</v>
      </c>
      <c r="C19" s="31"/>
      <c r="D19" s="39" t="s">
        <v>201</v>
      </c>
      <c r="E19" s="39"/>
      <c r="F19" s="39" t="s">
        <v>253</v>
      </c>
      <c r="G19" s="39"/>
      <c r="H19" s="39" t="s">
        <v>254</v>
      </c>
      <c r="I19" s="39"/>
    </row>
    <row r="20" spans="1:9" ht="15" customHeight="1" x14ac:dyDescent="0.2">
      <c r="A20" s="10"/>
      <c r="B20" s="27"/>
      <c r="C20" s="27"/>
      <c r="D20" s="36">
        <v>0</v>
      </c>
      <c r="E20" s="36"/>
      <c r="F20" s="27"/>
      <c r="G20" s="27"/>
      <c r="H20" s="37" t="str">
        <f>IF(ISBLANK(B20)," ", IF(ISBLANK(D20)," ", IF(ISBLANK(F20), " ", D20*(VLOOKUP(F20,'Other Data'!$A$82:$B$92,2)))))</f>
        <v xml:space="preserve"> </v>
      </c>
      <c r="I20" s="37"/>
    </row>
    <row r="21" spans="1:9" ht="15" customHeight="1" x14ac:dyDescent="0.2">
      <c r="A21" s="10"/>
      <c r="B21" s="27"/>
      <c r="C21" s="27"/>
      <c r="D21" s="36"/>
      <c r="E21" s="36"/>
      <c r="F21" s="27"/>
      <c r="G21" s="27"/>
      <c r="H21" s="37" t="str">
        <f>IF(ISBLANK(B21)," ", IF(ISBLANK(D21)," ", IF(ISBLANK(F21), " ", D21*(VLOOKUP(F21,'Other Data'!$A$82:$B$92,2)))))</f>
        <v xml:space="preserve"> </v>
      </c>
      <c r="I21" s="37"/>
    </row>
    <row r="22" spans="1:9" ht="15" customHeight="1" x14ac:dyDescent="0.2">
      <c r="A22" s="10"/>
      <c r="B22" s="27"/>
      <c r="C22" s="27"/>
      <c r="D22" s="36"/>
      <c r="E22" s="36"/>
      <c r="F22" s="27"/>
      <c r="G22" s="27"/>
      <c r="H22" s="37" t="str">
        <f>IF(ISBLANK(B22)," ", IF(ISBLANK(D22)," ", IF(ISBLANK(F22), " ", D22*(VLOOKUP(F22,'Other Data'!$A$82:$B$92,2)))))</f>
        <v xml:space="preserve"> </v>
      </c>
      <c r="I22" s="37"/>
    </row>
    <row r="23" spans="1:9" ht="15" customHeight="1" x14ac:dyDescent="0.2">
      <c r="A23" s="10"/>
      <c r="B23" s="27"/>
      <c r="C23" s="27"/>
      <c r="D23" s="36"/>
      <c r="E23" s="36"/>
      <c r="F23" s="27"/>
      <c r="G23" s="27"/>
      <c r="H23" s="37" t="str">
        <f>IF(ISBLANK(B23)," ", IF(ISBLANK(D23)," ", IF(ISBLANK(F23), " ", D23*(VLOOKUP(F23,'Other Data'!$A$82:$B$92,2)))))</f>
        <v xml:space="preserve"> </v>
      </c>
      <c r="I23" s="37"/>
    </row>
    <row r="24" spans="1:9" ht="15" customHeight="1" x14ac:dyDescent="0.2">
      <c r="A24" s="10"/>
      <c r="B24" s="27"/>
      <c r="C24" s="27"/>
      <c r="D24" s="36"/>
      <c r="E24" s="36"/>
      <c r="F24" s="27"/>
      <c r="G24" s="27"/>
      <c r="H24" s="37" t="str">
        <f>IF(ISBLANK(B24)," ", IF(ISBLANK(D24)," ", IF(ISBLANK(F24), " ", D24*(VLOOKUP(F24,'Other Data'!$A$82:$B$92,2)))))</f>
        <v xml:space="preserve"> </v>
      </c>
      <c r="I24" s="37"/>
    </row>
    <row r="25" spans="1:9" ht="15" customHeight="1" x14ac:dyDescent="0.2">
      <c r="A25" s="10"/>
      <c r="B25" s="27"/>
      <c r="C25" s="27"/>
      <c r="D25" s="36"/>
      <c r="E25" s="36"/>
      <c r="F25" s="27"/>
      <c r="G25" s="27"/>
      <c r="H25" s="37" t="str">
        <f>IF(ISBLANK(B25)," ", IF(ISBLANK(D25)," ", IF(ISBLANK(F25), " ", D25*(VLOOKUP(F25,'Other Data'!$A$82:$B$92,2)))))</f>
        <v xml:space="preserve"> </v>
      </c>
      <c r="I25" s="37"/>
    </row>
    <row r="26" spans="1:9" ht="15" customHeight="1" x14ac:dyDescent="0.2">
      <c r="A26" s="10"/>
      <c r="B26" s="27"/>
      <c r="C26" s="27"/>
      <c r="D26" s="38"/>
      <c r="E26" s="38"/>
      <c r="F26" s="27"/>
      <c r="G26" s="27"/>
      <c r="H26" s="37" t="str">
        <f>IF(ISBLANK(B26)," ", IF(ISBLANK(D26)," ", IF(ISBLANK(F26), " ", D26*(VLOOKUP(F26,'Other Data'!$A$82:$B$92,2)))))</f>
        <v xml:space="preserve"> </v>
      </c>
      <c r="I26" s="37"/>
    </row>
    <row r="27" spans="1:9" ht="15" customHeight="1" x14ac:dyDescent="0.2">
      <c r="A27" s="10"/>
      <c r="B27" s="27"/>
      <c r="C27" s="27"/>
      <c r="D27" s="38"/>
      <c r="E27" s="38"/>
      <c r="F27" s="27"/>
      <c r="G27" s="27"/>
      <c r="H27" s="37" t="str">
        <f>IF(ISBLANK(B27)," ", IF(ISBLANK(D27)," ", IF(ISBLANK(F27), " ", D27*(VLOOKUP(F27,'Other Data'!$A$82:$B$92,2)))))</f>
        <v xml:space="preserve"> </v>
      </c>
      <c r="I27" s="37"/>
    </row>
    <row r="28" spans="1:9" ht="15" customHeight="1" x14ac:dyDescent="0.2">
      <c r="A28" s="10"/>
      <c r="B28" s="27"/>
      <c r="C28" s="27"/>
      <c r="D28" s="38"/>
      <c r="E28" s="38"/>
      <c r="F28" s="27"/>
      <c r="G28" s="27"/>
      <c r="H28" s="37" t="str">
        <f>IF(ISBLANK(B28)," ", IF(ISBLANK(D28)," ", IF(ISBLANK(F28), " ", D28*(VLOOKUP(F28,'Other Data'!$A$82:$B$92,2)))))</f>
        <v xml:space="preserve"> </v>
      </c>
      <c r="I28" s="37"/>
    </row>
    <row r="29" spans="1:9" ht="15" customHeight="1" x14ac:dyDescent="0.2">
      <c r="A29" s="10"/>
      <c r="B29" s="27"/>
      <c r="C29" s="27"/>
      <c r="D29" s="38"/>
      <c r="E29" s="38"/>
      <c r="F29" s="27"/>
      <c r="G29" s="27"/>
      <c r="H29" s="37" t="str">
        <f>IF(ISBLANK(B29)," ", IF(ISBLANK(D29)," ", IF(ISBLANK(F29), " ", D29*(VLOOKUP(F29,'Other Data'!$A$82:$B$92,2)))))</f>
        <v xml:space="preserve"> </v>
      </c>
      <c r="I29" s="37"/>
    </row>
    <row r="30" spans="1:9" ht="15" customHeight="1" x14ac:dyDescent="0.2">
      <c r="A30" s="30" t="s">
        <v>274</v>
      </c>
      <c r="B30" s="30"/>
      <c r="C30" s="30"/>
      <c r="D30" s="30"/>
      <c r="E30" s="30"/>
      <c r="F30" s="30"/>
      <c r="G30" s="30"/>
      <c r="H30" s="30"/>
      <c r="I30" s="30"/>
    </row>
    <row r="31" spans="1:9" ht="15" customHeight="1" x14ac:dyDescent="0.2">
      <c r="A31" s="20"/>
      <c r="B31" s="20"/>
      <c r="C31" s="20"/>
      <c r="D31" s="31" t="s">
        <v>250</v>
      </c>
      <c r="E31" s="31"/>
      <c r="F31" s="31" t="s">
        <v>251</v>
      </c>
      <c r="G31" s="31"/>
      <c r="H31" s="31" t="s">
        <v>268</v>
      </c>
      <c r="I31" s="31"/>
    </row>
    <row r="32" spans="1:9" ht="15" customHeight="1" x14ac:dyDescent="0.2">
      <c r="A32" s="33" t="s">
        <v>203</v>
      </c>
      <c r="B32" s="33"/>
      <c r="C32" s="33"/>
      <c r="D32" s="27"/>
      <c r="E32" s="27"/>
      <c r="F32" s="27"/>
      <c r="G32" s="27"/>
      <c r="H32" s="27"/>
      <c r="I32" s="27"/>
    </row>
    <row r="33" spans="1:10" s="2" customFormat="1" ht="15" customHeight="1" x14ac:dyDescent="0.2">
      <c r="A33" s="33" t="s">
        <v>204</v>
      </c>
      <c r="B33" s="33"/>
      <c r="C33" s="33"/>
      <c r="D33" s="34"/>
      <c r="E33" s="34"/>
      <c r="F33" s="34"/>
      <c r="G33" s="34"/>
      <c r="H33" s="34"/>
      <c r="I33" s="34"/>
      <c r="J33" s="1"/>
    </row>
    <row r="34" spans="1:10" ht="15" customHeight="1" x14ac:dyDescent="0.2">
      <c r="A34" s="33" t="s">
        <v>269</v>
      </c>
      <c r="B34" s="33"/>
      <c r="C34" s="33"/>
      <c r="D34" s="35"/>
      <c r="E34" s="35"/>
      <c r="F34" s="35"/>
      <c r="G34" s="35"/>
      <c r="H34" s="35"/>
      <c r="I34" s="35"/>
    </row>
    <row r="35" spans="1:10" ht="15" customHeight="1" x14ac:dyDescent="0.2">
      <c r="A35" s="33"/>
      <c r="B35" s="33"/>
      <c r="C35" s="33"/>
      <c r="D35" s="35"/>
      <c r="E35" s="35"/>
      <c r="F35" s="35"/>
      <c r="G35" s="35"/>
      <c r="H35" s="35"/>
      <c r="I35" s="35"/>
      <c r="J35" s="2"/>
    </row>
    <row r="36" spans="1:10" ht="15" customHeight="1" x14ac:dyDescent="0.2">
      <c r="A36" s="33" t="s">
        <v>246</v>
      </c>
      <c r="B36" s="33"/>
      <c r="C36" s="33"/>
      <c r="D36" s="27"/>
      <c r="E36" s="27"/>
      <c r="F36" s="27"/>
      <c r="G36" s="27"/>
      <c r="H36" s="27"/>
      <c r="I36" s="27"/>
    </row>
    <row r="37" spans="1:10" ht="15" customHeight="1" x14ac:dyDescent="0.2">
      <c r="A37" s="33" t="s">
        <v>247</v>
      </c>
      <c r="B37" s="33"/>
      <c r="C37" s="33"/>
      <c r="D37" s="32" t="str">
        <f>IF(ISBLANK(D32)," ", IF(ISBLANK(D36),"Enter Payment Info Above", IF(ISBLANK(D36),"Enter Frequency",D34*VLOOKUP(D36,'Other Data'!$A$82:$B$90,2))))</f>
        <v xml:space="preserve"> </v>
      </c>
      <c r="E37" s="32"/>
      <c r="F37" s="32" t="str">
        <f>IF(ISBLANK(F32)," ", IF(ISBLANK(F36),"Enter Payment Info Above", IF(ISBLANK(F36),"Enter Frequency",F34*VLOOKUP(F36,'Other Data'!$A$82:$B$90,2))))</f>
        <v xml:space="preserve"> </v>
      </c>
      <c r="G37" s="32"/>
      <c r="H37" s="32" t="str">
        <f>IF(ISBLANK(H32)," ", IF(ISBLANK(H36),"Enter Payment Info Above", IF(ISBLANK(H36),"Enter Frequency",H34*VLOOKUP(H36,'Other Data'!$A$82:$B$90,2))))</f>
        <v xml:space="preserve"> </v>
      </c>
      <c r="I37" s="32"/>
    </row>
    <row r="38" spans="1:10" ht="15" customHeight="1" x14ac:dyDescent="0.2">
      <c r="A38" s="33" t="s">
        <v>205</v>
      </c>
      <c r="B38" s="33"/>
      <c r="C38" s="33"/>
      <c r="D38" s="34"/>
      <c r="E38" s="34"/>
      <c r="F38" s="34"/>
      <c r="G38" s="34"/>
      <c r="H38" s="34"/>
      <c r="I38" s="34"/>
    </row>
    <row r="39" spans="1:10" ht="15" customHeight="1" x14ac:dyDescent="0.2">
      <c r="A39" s="33" t="s">
        <v>248</v>
      </c>
      <c r="B39" s="33"/>
      <c r="C39" s="33"/>
      <c r="D39" s="32" t="str">
        <f>IF(ISBLANK(D32)," ", IF(ISBLANK(D33),"Enter Current Value", D33*0.006))</f>
        <v xml:space="preserve"> </v>
      </c>
      <c r="E39" s="32"/>
      <c r="F39" s="32" t="str">
        <f t="shared" ref="F39" si="0">IF(ISBLANK(F32)," ", IF(ISBLANK(F33),"Enter Current Value", F33*0.006))</f>
        <v xml:space="preserve"> </v>
      </c>
      <c r="G39" s="32"/>
      <c r="H39" s="32" t="str">
        <f t="shared" ref="H39" si="1">IF(ISBLANK(H32)," ", IF(ISBLANK(H33),"Enter Current Value", H33*0.006))</f>
        <v xml:space="preserve"> </v>
      </c>
      <c r="I39" s="32"/>
    </row>
    <row r="40" spans="1:10" ht="15" customHeight="1" x14ac:dyDescent="0.2">
      <c r="A40" s="33" t="s">
        <v>249</v>
      </c>
      <c r="B40" s="33"/>
      <c r="C40" s="33"/>
      <c r="D40" s="32" t="str">
        <f>IF(ISBLANK(D33)," ",IF(ISBLANK(D34), " ", D37+MAX(D38:E39)))</f>
        <v xml:space="preserve"> </v>
      </c>
      <c r="E40" s="32"/>
      <c r="F40" s="32" t="str">
        <f>IF(ISBLANK(F33)," ",IF(ISBLANK(F34), " ", F37+MAX(F38:G39)))</f>
        <v xml:space="preserve"> </v>
      </c>
      <c r="G40" s="32"/>
      <c r="H40" s="32" t="str">
        <f>IF(ISBLANK(H33)," ",IF(ISBLANK(#REF!), " ", H37+MAX(H38:I39)))</f>
        <v xml:space="preserve"> </v>
      </c>
      <c r="I40" s="32"/>
    </row>
    <row r="41" spans="1:10" ht="15" customHeight="1" x14ac:dyDescent="0.2">
      <c r="A41" s="30" t="s">
        <v>271</v>
      </c>
      <c r="B41" s="30"/>
      <c r="C41" s="30"/>
      <c r="D41" s="30"/>
      <c r="E41" s="30"/>
      <c r="F41" s="30"/>
      <c r="G41" s="30"/>
      <c r="H41" s="30"/>
      <c r="I41" s="30"/>
    </row>
    <row r="42" spans="1:10" ht="15" customHeight="1" x14ac:dyDescent="0.2">
      <c r="A42" s="9" t="s">
        <v>186</v>
      </c>
      <c r="B42" s="29" t="str">
        <f>IF(ISBLANK($C$7),"",IF($H$5&lt;1,"",IF($H$5&lt;8,VLOOKUP($C$7,LIMITS_COUNTYLEVEL!$A$3:$AG$118,$H$5+1),VLOOKUP($C$7,LIMITS_COUNTYLEVEL!$A$3:$AG$118,9))))</f>
        <v/>
      </c>
      <c r="C42" s="29"/>
      <c r="D42" s="29"/>
      <c r="E42" s="20" t="s">
        <v>206</v>
      </c>
      <c r="F42" s="20"/>
      <c r="G42" s="26" t="str">
        <f>IF(SUM(D40:I40,H20:I29)=0,"",SUM(D40:I40,H20:I29))</f>
        <v/>
      </c>
      <c r="H42" s="26"/>
      <c r="I42" s="26"/>
    </row>
    <row r="43" spans="1:10" ht="15" customHeight="1" x14ac:dyDescent="0.2">
      <c r="A43" s="8" t="s">
        <v>187</v>
      </c>
      <c r="B43" s="29" t="str">
        <f>IF(ISBLANK($C$7),"",IF($H$5&lt;1,"",IF($H$5&lt;8,VLOOKUP($C$7,LIMITS_COUNTYLEVEL!$A$3:$AG$118,$H$5+9),VLOOKUP($C$7,LIMITS_COUNTYLEVEL!$A$3:$AG$118,17))))</f>
        <v/>
      </c>
      <c r="C43" s="29"/>
      <c r="D43" s="29"/>
      <c r="E43" s="20"/>
      <c r="F43" s="20"/>
      <c r="G43" s="26"/>
      <c r="H43" s="26"/>
      <c r="I43" s="26"/>
    </row>
    <row r="44" spans="1:10" ht="15" customHeight="1" x14ac:dyDescent="0.2">
      <c r="A44" s="9" t="s">
        <v>188</v>
      </c>
      <c r="B44" s="29" t="str">
        <f>IF(ISBLANK($C$7),"",IF($H$5&lt;1,"",IF($H$5&lt;8,VLOOKUP($C$7,LIMITS_COUNTYLEVEL!$A$3:$AG$118,$H$5+17),VLOOKUP($C$7,LIMITS_COUNTYLEVEL!$A$3:$AG$118,25))))</f>
        <v/>
      </c>
      <c r="C44" s="29"/>
      <c r="D44" s="29"/>
      <c r="E44" s="20" t="s">
        <v>207</v>
      </c>
      <c r="F44" s="20"/>
      <c r="G44" s="41" t="str">
        <f>IF(ISBLANK($C$7),"Enter County Information Above",IF($H$5&lt;1,"Enter HH Member Information Above",IF($H$5&lt;8,VLOOKUP($C$7,LIMITS_COUNTYLEVEL!$A$3:$AG$118,$H$5+25),VLOOKUP($C$7,LIMITS_COUNTYLEVEL!$A$3:$AG$118,33))))</f>
        <v>Enter County Information Above</v>
      </c>
      <c r="H44" s="41"/>
      <c r="I44" s="41"/>
    </row>
    <row r="45" spans="1:10" ht="15" customHeight="1" x14ac:dyDescent="0.2">
      <c r="A45" s="8" t="s">
        <v>189</v>
      </c>
      <c r="B45" s="29" t="str">
        <f>IF(ISBLANK($C$7),"",IF($H$5&lt;1,"",IF($H$5&lt;8,VLOOKUP($C$7,LIMITS_COUNTYLEVEL!$A$3:$AG$118,$H$5+25),VLOOKUP($C$7,LIMITS_COUNTYLEVEL!$A$3:$AG$118,33))))</f>
        <v/>
      </c>
      <c r="C45" s="29"/>
      <c r="D45" s="29"/>
      <c r="E45" s="20"/>
      <c r="F45" s="20"/>
      <c r="G45" s="41"/>
      <c r="H45" s="41"/>
      <c r="I45" s="41"/>
    </row>
    <row r="46" spans="1:10" ht="15" customHeight="1" x14ac:dyDescent="0.2">
      <c r="A46" s="20" t="s">
        <v>273</v>
      </c>
      <c r="B46" s="19" t="str">
        <f>IF(ISBLANK($H$5)," ",IF($G$42&lt;=B42, "Code 1: 0-30% AMI", IF($G$42&lt;=B43,"Code 2: 30-50% AMI", IF($G$42&lt;=B44, "Code 3: 50-60% AMI", IF($G$42&lt;=B45, "Code 4: 60-80% AMI", "ERROR - OVER INCOME")))))</f>
        <v xml:space="preserve"> </v>
      </c>
      <c r="C46" s="19"/>
      <c r="D46" s="19"/>
      <c r="E46" s="20" t="s">
        <v>272</v>
      </c>
      <c r="F46" s="20"/>
      <c r="G46" s="25" t="str">
        <f>IF(OR(G42="",G44=0),"",IF(G44&gt;G42,"ELIGIBLE","INELIGIBLE"))</f>
        <v/>
      </c>
      <c r="H46" s="25"/>
      <c r="I46" s="25"/>
    </row>
    <row r="47" spans="1:10" ht="15" customHeight="1" x14ac:dyDescent="0.2">
      <c r="A47" s="20"/>
      <c r="B47" s="19"/>
      <c r="C47" s="19"/>
      <c r="D47" s="19"/>
      <c r="E47" s="20"/>
      <c r="F47" s="20"/>
      <c r="G47" s="25"/>
      <c r="H47" s="25"/>
      <c r="I47" s="25"/>
    </row>
    <row r="48" spans="1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9" ht="15.75" customHeight="1" x14ac:dyDescent="0.2"/>
    <row r="93" ht="15.7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</sheetData>
  <sheetProtection algorithmName="SHA-512" hashValue="1apUKf2RdnwKVAGMyxL/ad/lxf8o9KOpJ0I8poyW7S3pfCqzhupCqiY+qp9QMQ90EHQN7VF7P5kJPhEyXCUAMQ==" saltValue="9rkoPQs86A8Rb2FvzujZ3w==" spinCount="100000" sheet="1" formatCells="0" selectLockedCells="1"/>
  <mergeCells count="135">
    <mergeCell ref="A7:B7"/>
    <mergeCell ref="A6:B6"/>
    <mergeCell ref="H7:I7"/>
    <mergeCell ref="H6:I6"/>
    <mergeCell ref="A4:B4"/>
    <mergeCell ref="G44:I45"/>
    <mergeCell ref="D38:E38"/>
    <mergeCell ref="D39:E39"/>
    <mergeCell ref="A39:C39"/>
    <mergeCell ref="A38:C38"/>
    <mergeCell ref="D33:E33"/>
    <mergeCell ref="D32:E32"/>
    <mergeCell ref="D31:E31"/>
    <mergeCell ref="H12:I12"/>
    <mergeCell ref="H11:I11"/>
    <mergeCell ref="H10:I10"/>
    <mergeCell ref="H9:I9"/>
    <mergeCell ref="H17:I17"/>
    <mergeCell ref="H16:I16"/>
    <mergeCell ref="H15:I15"/>
    <mergeCell ref="H14:I14"/>
    <mergeCell ref="H13:I13"/>
    <mergeCell ref="A18:I18"/>
    <mergeCell ref="A41:I41"/>
    <mergeCell ref="H19:I19"/>
    <mergeCell ref="F19:G19"/>
    <mergeCell ref="D19:E19"/>
    <mergeCell ref="B19:C19"/>
    <mergeCell ref="F20:G20"/>
    <mergeCell ref="F21:G21"/>
    <mergeCell ref="F22:G22"/>
    <mergeCell ref="F23:G23"/>
    <mergeCell ref="F24:G24"/>
    <mergeCell ref="B20:C20"/>
    <mergeCell ref="H20:I20"/>
    <mergeCell ref="H21:I21"/>
    <mergeCell ref="H22:I22"/>
    <mergeCell ref="H23:I23"/>
    <mergeCell ref="B24:C24"/>
    <mergeCell ref="B23:C23"/>
    <mergeCell ref="B22:C22"/>
    <mergeCell ref="B21:C21"/>
    <mergeCell ref="D23:E23"/>
    <mergeCell ref="D22:E22"/>
    <mergeCell ref="D21:E21"/>
    <mergeCell ref="D20:E20"/>
    <mergeCell ref="H24:I24"/>
    <mergeCell ref="D26:E26"/>
    <mergeCell ref="D29:E29"/>
    <mergeCell ref="F29:G29"/>
    <mergeCell ref="H25:I25"/>
    <mergeCell ref="H26:I26"/>
    <mergeCell ref="H27:I27"/>
    <mergeCell ref="H28:I28"/>
    <mergeCell ref="B29:C29"/>
    <mergeCell ref="B28:C28"/>
    <mergeCell ref="B27:C27"/>
    <mergeCell ref="B26:C26"/>
    <mergeCell ref="F25:G25"/>
    <mergeCell ref="F26:G26"/>
    <mergeCell ref="F27:G27"/>
    <mergeCell ref="F28:G28"/>
    <mergeCell ref="B25:C25"/>
    <mergeCell ref="B17:D17"/>
    <mergeCell ref="H36:I36"/>
    <mergeCell ref="H34:I35"/>
    <mergeCell ref="F34:G35"/>
    <mergeCell ref="D34:E35"/>
    <mergeCell ref="A34:C35"/>
    <mergeCell ref="A36:C36"/>
    <mergeCell ref="A31:C31"/>
    <mergeCell ref="F31:G31"/>
    <mergeCell ref="H31:I31"/>
    <mergeCell ref="F32:G32"/>
    <mergeCell ref="H32:I32"/>
    <mergeCell ref="F33:G33"/>
    <mergeCell ref="H33:I33"/>
    <mergeCell ref="D25:E25"/>
    <mergeCell ref="D24:E24"/>
    <mergeCell ref="D36:E36"/>
    <mergeCell ref="F36:G36"/>
    <mergeCell ref="A30:I30"/>
    <mergeCell ref="A33:C33"/>
    <mergeCell ref="A32:C32"/>
    <mergeCell ref="H29:I29"/>
    <mergeCell ref="D28:E28"/>
    <mergeCell ref="D27:E27"/>
    <mergeCell ref="D40:E40"/>
    <mergeCell ref="A40:C40"/>
    <mergeCell ref="F38:G38"/>
    <mergeCell ref="H38:I38"/>
    <mergeCell ref="F39:G39"/>
    <mergeCell ref="H39:I39"/>
    <mergeCell ref="H40:I40"/>
    <mergeCell ref="F40:G40"/>
    <mergeCell ref="D37:E37"/>
    <mergeCell ref="F37:G37"/>
    <mergeCell ref="H37:I37"/>
    <mergeCell ref="A37:C37"/>
    <mergeCell ref="F15:G15"/>
    <mergeCell ref="F14:G14"/>
    <mergeCell ref="F13:G13"/>
    <mergeCell ref="F12:G12"/>
    <mergeCell ref="F11:G11"/>
    <mergeCell ref="F10:G10"/>
    <mergeCell ref="F9:G9"/>
    <mergeCell ref="B16:D16"/>
    <mergeCell ref="B15:D15"/>
    <mergeCell ref="B14:D14"/>
    <mergeCell ref="B13:D13"/>
    <mergeCell ref="B12:D12"/>
    <mergeCell ref="B46:D47"/>
    <mergeCell ref="A46:A47"/>
    <mergeCell ref="H5:I5"/>
    <mergeCell ref="H4:I4"/>
    <mergeCell ref="G46:I47"/>
    <mergeCell ref="G42:I43"/>
    <mergeCell ref="E46:F47"/>
    <mergeCell ref="E42:F43"/>
    <mergeCell ref="A5:B5"/>
    <mergeCell ref="C7:F7"/>
    <mergeCell ref="C6:F6"/>
    <mergeCell ref="C5:F5"/>
    <mergeCell ref="C4:F4"/>
    <mergeCell ref="E44:F45"/>
    <mergeCell ref="B45:D45"/>
    <mergeCell ref="B44:D44"/>
    <mergeCell ref="B43:D43"/>
    <mergeCell ref="B42:D42"/>
    <mergeCell ref="A8:I8"/>
    <mergeCell ref="B11:D11"/>
    <mergeCell ref="B10:D10"/>
    <mergeCell ref="B9:D9"/>
    <mergeCell ref="F17:G17"/>
    <mergeCell ref="F16:G16"/>
  </mergeCells>
  <pageMargins left="0.5" right="0.5" top="0.75" bottom="0.75" header="0.3" footer="0.3"/>
  <pageSetup orientation="portrait" horizontalDpi="1200" verticalDpi="1200" r:id="rId1"/>
  <headerFooter>
    <oddHeader>&amp;L&amp;G&amp;C&amp;"-,Bold"&amp;14Home Repair Opportunity Program
Income Eligibility Form&amp;RHeRO-425
Updated 5/6/2025</oddHeader>
    <oddFooter>&amp;C&amp;10If you or someone you know served in the U.S. Armed Forces, we encourage you to visit http://veteranbenefits.mo.gov
or call (573) 751-3779 to learn about available resources.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'Other Data'!$A$94:$A$102</xm:f>
          </x14:formula1>
          <xm:sqref>H10:I17</xm:sqref>
        </x14:dataValidation>
        <x14:dataValidation type="list" allowBlank="1" showInputMessage="1" showErrorMessage="1" xr:uid="{00000000-0002-0000-0000-000001000000}">
          <x14:formula1>
            <xm:f>'Other Data'!$A$50:$A$58</xm:f>
          </x14:formula1>
          <xm:sqref>A20:A29</xm:sqref>
        </x14:dataValidation>
        <x14:dataValidation type="list" allowBlank="1" showInputMessage="1" showErrorMessage="1" xr:uid="{00000000-0002-0000-0000-000002000000}">
          <x14:formula1>
            <xm:f>'Other Data'!$A$133:$A$144</xm:f>
          </x14:formula1>
          <xm:sqref>D32:I32</xm:sqref>
        </x14:dataValidation>
        <x14:dataValidation type="list" allowBlank="1" showInputMessage="1" showErrorMessage="1" xr:uid="{00000000-0002-0000-0000-000003000000}">
          <x14:formula1>
            <xm:f>LIMITS_COUNTYLEVEL!$A$2:$A$118</xm:f>
          </x14:formula1>
          <xm:sqref>C7:F7</xm:sqref>
        </x14:dataValidation>
        <x14:dataValidation type="list" allowBlank="1" showInputMessage="1" showErrorMessage="1" xr:uid="{00000000-0002-0000-0000-000004000000}">
          <x14:formula1>
            <xm:f>'Other Data'!$A$120:$A$129</xm:f>
          </x14:formula1>
          <xm:sqref>B20:C29</xm:sqref>
        </x14:dataValidation>
        <x14:dataValidation type="list" allowBlank="1" showInputMessage="1" showErrorMessage="1" xr:uid="{00000000-0002-0000-0000-000005000000}">
          <x14:formula1>
            <xm:f>'Other Data'!$A$69:$A$78</xm:f>
          </x14:formula1>
          <xm:sqref>C4:F4</xm:sqref>
        </x14:dataValidation>
        <x14:dataValidation type="list" allowBlank="1" showInputMessage="1" showErrorMessage="1" xr:uid="{00000000-0002-0000-0000-000006000000}">
          <x14:formula1>
            <xm:f>'Other Data'!$A$81:$A$90</xm:f>
          </x14:formula1>
          <xm:sqref>D36:I36 F20:G29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4"/>
  <sheetViews>
    <sheetView workbookViewId="0">
      <selection activeCell="C22" sqref="C22"/>
    </sheetView>
  </sheetViews>
  <sheetFormatPr defaultRowHeight="15" x14ac:dyDescent="0.25"/>
  <cols>
    <col min="1" max="1" width="45.85546875" style="6" bestFit="1" customWidth="1"/>
    <col min="2" max="2" width="18.28515625" style="6" bestFit="1" customWidth="1"/>
    <col min="3" max="3" width="13.140625" style="6" bestFit="1" customWidth="1"/>
    <col min="4" max="4" width="10" style="6" bestFit="1" customWidth="1"/>
    <col min="5" max="5" width="8.42578125" style="6" bestFit="1" customWidth="1"/>
    <col min="6" max="6" width="45.28515625" style="6" bestFit="1" customWidth="1"/>
    <col min="7" max="7" width="7.5703125" style="6" bestFit="1" customWidth="1"/>
    <col min="8" max="8" width="18.85546875" style="6" bestFit="1" customWidth="1"/>
    <col min="9" max="16384" width="9.140625" style="6"/>
  </cols>
  <sheetData>
    <row r="1" spans="1:1" x14ac:dyDescent="0.25">
      <c r="A1" s="4" t="s">
        <v>116</v>
      </c>
    </row>
    <row r="2" spans="1:1" x14ac:dyDescent="0.25">
      <c r="A2" s="7"/>
    </row>
    <row r="3" spans="1:1" x14ac:dyDescent="0.25">
      <c r="A3" s="7" t="s">
        <v>117</v>
      </c>
    </row>
    <row r="4" spans="1:1" x14ac:dyDescent="0.25">
      <c r="A4" s="7" t="s">
        <v>118</v>
      </c>
    </row>
    <row r="5" spans="1:1" x14ac:dyDescent="0.25">
      <c r="A5" s="7" t="s">
        <v>158</v>
      </c>
    </row>
    <row r="6" spans="1:1" x14ac:dyDescent="0.25">
      <c r="A6" s="7" t="s">
        <v>159</v>
      </c>
    </row>
    <row r="8" spans="1:1" x14ac:dyDescent="0.25">
      <c r="A8" s="4" t="s">
        <v>119</v>
      </c>
    </row>
    <row r="9" spans="1:1" x14ac:dyDescent="0.25">
      <c r="A9" s="7"/>
    </row>
    <row r="10" spans="1:1" x14ac:dyDescent="0.25">
      <c r="A10" s="7" t="s">
        <v>120</v>
      </c>
    </row>
    <row r="11" spans="1:1" x14ac:dyDescent="0.25">
      <c r="A11" s="7" t="s">
        <v>121</v>
      </c>
    </row>
    <row r="12" spans="1:1" x14ac:dyDescent="0.25">
      <c r="A12" s="7" t="s">
        <v>122</v>
      </c>
    </row>
    <row r="13" spans="1:1" x14ac:dyDescent="0.25">
      <c r="A13" s="7" t="s">
        <v>123</v>
      </c>
    </row>
    <row r="14" spans="1:1" x14ac:dyDescent="0.25">
      <c r="A14" s="7" t="s">
        <v>124</v>
      </c>
    </row>
    <row r="16" spans="1:1" x14ac:dyDescent="0.25">
      <c r="A16" s="4" t="s">
        <v>125</v>
      </c>
    </row>
    <row r="17" spans="1:1" x14ac:dyDescent="0.25">
      <c r="A17" s="7"/>
    </row>
    <row r="18" spans="1:1" x14ac:dyDescent="0.25">
      <c r="A18" s="7" t="s">
        <v>126</v>
      </c>
    </row>
    <row r="19" spans="1:1" x14ac:dyDescent="0.25">
      <c r="A19" s="7" t="s">
        <v>127</v>
      </c>
    </row>
    <row r="20" spans="1:1" x14ac:dyDescent="0.25">
      <c r="A20" s="7" t="s">
        <v>128</v>
      </c>
    </row>
    <row r="21" spans="1:1" x14ac:dyDescent="0.25">
      <c r="A21" s="7" t="s">
        <v>129</v>
      </c>
    </row>
    <row r="23" spans="1:1" x14ac:dyDescent="0.25">
      <c r="A23" s="4" t="s">
        <v>130</v>
      </c>
    </row>
    <row r="24" spans="1:1" x14ac:dyDescent="0.25">
      <c r="A24" s="7"/>
    </row>
    <row r="25" spans="1:1" x14ac:dyDescent="0.25">
      <c r="A25" s="7">
        <v>1</v>
      </c>
    </row>
    <row r="26" spans="1:1" x14ac:dyDescent="0.25">
      <c r="A26" s="7">
        <v>2</v>
      </c>
    </row>
    <row r="27" spans="1:1" x14ac:dyDescent="0.25">
      <c r="A27" s="7">
        <v>3</v>
      </c>
    </row>
    <row r="28" spans="1:1" x14ac:dyDescent="0.25">
      <c r="A28" s="7">
        <v>4</v>
      </c>
    </row>
    <row r="29" spans="1:1" x14ac:dyDescent="0.25">
      <c r="A29" s="7" t="s">
        <v>131</v>
      </c>
    </row>
    <row r="31" spans="1:1" x14ac:dyDescent="0.25">
      <c r="A31" s="4" t="s">
        <v>132</v>
      </c>
    </row>
    <row r="32" spans="1:1" x14ac:dyDescent="0.25">
      <c r="A32" s="7"/>
    </row>
    <row r="33" spans="1:1" x14ac:dyDescent="0.25">
      <c r="A33" s="7" t="s">
        <v>133</v>
      </c>
    </row>
    <row r="34" spans="1:1" x14ac:dyDescent="0.25">
      <c r="A34" s="7" t="s">
        <v>134</v>
      </c>
    </row>
    <row r="36" spans="1:1" x14ac:dyDescent="0.25">
      <c r="A36" s="4" t="s">
        <v>135</v>
      </c>
    </row>
    <row r="37" spans="1:1" x14ac:dyDescent="0.25">
      <c r="A37" s="7"/>
    </row>
    <row r="38" spans="1:1" x14ac:dyDescent="0.25">
      <c r="A38" s="7" t="s">
        <v>190</v>
      </c>
    </row>
    <row r="39" spans="1:1" x14ac:dyDescent="0.25">
      <c r="A39" s="7" t="s">
        <v>191</v>
      </c>
    </row>
    <row r="40" spans="1:1" x14ac:dyDescent="0.25">
      <c r="A40" s="7" t="s">
        <v>192</v>
      </c>
    </row>
    <row r="41" spans="1:1" x14ac:dyDescent="0.25">
      <c r="A41" s="7" t="s">
        <v>193</v>
      </c>
    </row>
    <row r="42" spans="1:1" x14ac:dyDescent="0.25">
      <c r="A42" s="7" t="s">
        <v>194</v>
      </c>
    </row>
    <row r="43" spans="1:1" x14ac:dyDescent="0.25">
      <c r="A43" s="7" t="s">
        <v>195</v>
      </c>
    </row>
    <row r="44" spans="1:1" x14ac:dyDescent="0.25">
      <c r="A44" s="7" t="s">
        <v>196</v>
      </c>
    </row>
    <row r="45" spans="1:1" x14ac:dyDescent="0.25">
      <c r="A45" s="7" t="s">
        <v>197</v>
      </c>
    </row>
    <row r="46" spans="1:1" x14ac:dyDescent="0.25">
      <c r="A46" s="7" t="s">
        <v>198</v>
      </c>
    </row>
    <row r="47" spans="1:1" x14ac:dyDescent="0.25">
      <c r="A47" s="7" t="s">
        <v>199</v>
      </c>
    </row>
    <row r="49" spans="1:1" x14ac:dyDescent="0.25">
      <c r="A49" s="4" t="s">
        <v>136</v>
      </c>
    </row>
    <row r="50" spans="1:1" x14ac:dyDescent="0.25">
      <c r="A50" s="7"/>
    </row>
    <row r="51" spans="1:1" x14ac:dyDescent="0.25">
      <c r="A51" s="7">
        <v>1</v>
      </c>
    </row>
    <row r="52" spans="1:1" x14ac:dyDescent="0.25">
      <c r="A52" s="7">
        <v>2</v>
      </c>
    </row>
    <row r="53" spans="1:1" x14ac:dyDescent="0.25">
      <c r="A53" s="7">
        <v>3</v>
      </c>
    </row>
    <row r="54" spans="1:1" x14ac:dyDescent="0.25">
      <c r="A54" s="7">
        <v>4</v>
      </c>
    </row>
    <row r="55" spans="1:1" x14ac:dyDescent="0.25">
      <c r="A55" s="7">
        <v>5</v>
      </c>
    </row>
    <row r="56" spans="1:1" x14ac:dyDescent="0.25">
      <c r="A56" s="7">
        <v>6</v>
      </c>
    </row>
    <row r="57" spans="1:1" x14ac:dyDescent="0.25">
      <c r="A57" s="7">
        <v>7</v>
      </c>
    </row>
    <row r="58" spans="1:1" x14ac:dyDescent="0.25">
      <c r="A58" s="7" t="s">
        <v>285</v>
      </c>
    </row>
    <row r="60" spans="1:1" x14ac:dyDescent="0.25">
      <c r="A60" s="4" t="s">
        <v>137</v>
      </c>
    </row>
    <row r="61" spans="1:1" x14ac:dyDescent="0.25">
      <c r="A61" s="7"/>
    </row>
    <row r="62" spans="1:1" x14ac:dyDescent="0.25">
      <c r="A62" s="7" t="s">
        <v>138</v>
      </c>
    </row>
    <row r="63" spans="1:1" x14ac:dyDescent="0.25">
      <c r="A63" s="7" t="s">
        <v>139</v>
      </c>
    </row>
    <row r="64" spans="1:1" x14ac:dyDescent="0.25">
      <c r="A64" s="7" t="s">
        <v>140</v>
      </c>
    </row>
    <row r="65" spans="1:2" x14ac:dyDescent="0.25">
      <c r="A65" s="7" t="s">
        <v>141</v>
      </c>
    </row>
    <row r="66" spans="1:2" x14ac:dyDescent="0.25">
      <c r="A66" s="7" t="s">
        <v>124</v>
      </c>
    </row>
    <row r="67" spans="1:2" x14ac:dyDescent="0.25">
      <c r="A67" s="7"/>
    </row>
    <row r="68" spans="1:2" x14ac:dyDescent="0.25">
      <c r="A68" s="4" t="s">
        <v>260</v>
      </c>
      <c r="B68" s="4" t="s">
        <v>259</v>
      </c>
    </row>
    <row r="69" spans="1:2" x14ac:dyDescent="0.25">
      <c r="A69" s="7"/>
      <c r="B69" s="7"/>
    </row>
    <row r="70" spans="1:2" x14ac:dyDescent="0.25">
      <c r="A70" s="7" t="s">
        <v>289</v>
      </c>
      <c r="B70" s="7" t="s">
        <v>290</v>
      </c>
    </row>
    <row r="71" spans="1:2" x14ac:dyDescent="0.25">
      <c r="A71" s="7" t="s">
        <v>263</v>
      </c>
      <c r="B71" s="7" t="s">
        <v>291</v>
      </c>
    </row>
    <row r="72" spans="1:2" x14ac:dyDescent="0.25">
      <c r="A72" s="7" t="s">
        <v>262</v>
      </c>
      <c r="B72" s="7" t="s">
        <v>292</v>
      </c>
    </row>
    <row r="73" spans="1:2" x14ac:dyDescent="0.25">
      <c r="A73" s="7" t="s">
        <v>144</v>
      </c>
      <c r="B73" s="7" t="s">
        <v>293</v>
      </c>
    </row>
    <row r="74" spans="1:2" x14ac:dyDescent="0.25">
      <c r="A74" s="7" t="s">
        <v>184</v>
      </c>
      <c r="B74" s="7" t="s">
        <v>294</v>
      </c>
    </row>
    <row r="75" spans="1:2" x14ac:dyDescent="0.25">
      <c r="A75" s="7" t="s">
        <v>261</v>
      </c>
      <c r="B75" s="7" t="s">
        <v>295</v>
      </c>
    </row>
    <row r="76" spans="1:2" x14ac:dyDescent="0.25">
      <c r="A76" s="7" t="s">
        <v>142</v>
      </c>
      <c r="B76" s="7" t="s">
        <v>296</v>
      </c>
    </row>
    <row r="77" spans="1:2" x14ac:dyDescent="0.25">
      <c r="A77" s="7" t="s">
        <v>185</v>
      </c>
      <c r="B77" s="7" t="s">
        <v>297</v>
      </c>
    </row>
    <row r="78" spans="1:2" x14ac:dyDescent="0.25">
      <c r="A78" s="7" t="s">
        <v>143</v>
      </c>
      <c r="B78" s="7" t="s">
        <v>298</v>
      </c>
    </row>
    <row r="80" spans="1:2" x14ac:dyDescent="0.25">
      <c r="A80" s="4" t="s">
        <v>202</v>
      </c>
      <c r="B80" s="4" t="s">
        <v>275</v>
      </c>
    </row>
    <row r="81" spans="1:2" x14ac:dyDescent="0.25">
      <c r="A81" s="7"/>
      <c r="B81" s="7"/>
    </row>
    <row r="82" spans="1:2" x14ac:dyDescent="0.25">
      <c r="A82" s="7" t="s">
        <v>232</v>
      </c>
      <c r="B82" s="7">
        <v>0</v>
      </c>
    </row>
    <row r="83" spans="1:2" x14ac:dyDescent="0.25">
      <c r="A83" s="7" t="s">
        <v>226</v>
      </c>
      <c r="B83" s="7">
        <v>365</v>
      </c>
    </row>
    <row r="84" spans="1:2" x14ac:dyDescent="0.25">
      <c r="A84" s="7" t="s">
        <v>227</v>
      </c>
      <c r="B84" s="7">
        <v>52</v>
      </c>
    </row>
    <row r="85" spans="1:2" x14ac:dyDescent="0.25">
      <c r="A85" s="7" t="s">
        <v>228</v>
      </c>
      <c r="B85" s="7">
        <v>26</v>
      </c>
    </row>
    <row r="86" spans="1:2" x14ac:dyDescent="0.25">
      <c r="A86" s="7" t="s">
        <v>286</v>
      </c>
      <c r="B86" s="7">
        <v>24</v>
      </c>
    </row>
    <row r="87" spans="1:2" x14ac:dyDescent="0.25">
      <c r="A87" s="7" t="s">
        <v>287</v>
      </c>
      <c r="B87" s="7">
        <v>12</v>
      </c>
    </row>
    <row r="88" spans="1:2" x14ac:dyDescent="0.25">
      <c r="A88" s="7" t="s">
        <v>229</v>
      </c>
      <c r="B88" s="7">
        <v>4</v>
      </c>
    </row>
    <row r="89" spans="1:2" x14ac:dyDescent="0.25">
      <c r="A89" s="7" t="s">
        <v>230</v>
      </c>
      <c r="B89" s="7">
        <v>2</v>
      </c>
    </row>
    <row r="90" spans="1:2" x14ac:dyDescent="0.25">
      <c r="A90" s="7" t="s">
        <v>231</v>
      </c>
      <c r="B90" s="7">
        <v>1</v>
      </c>
    </row>
    <row r="93" spans="1:2" x14ac:dyDescent="0.25">
      <c r="A93" s="4" t="s">
        <v>241</v>
      </c>
    </row>
    <row r="94" spans="1:2" x14ac:dyDescent="0.25">
      <c r="A94" s="7"/>
    </row>
    <row r="95" spans="1:2" x14ac:dyDescent="0.25">
      <c r="A95" s="7" t="s">
        <v>233</v>
      </c>
    </row>
    <row r="96" spans="1:2" x14ac:dyDescent="0.25">
      <c r="A96" s="7" t="s">
        <v>234</v>
      </c>
    </row>
    <row r="97" spans="1:1" x14ac:dyDescent="0.25">
      <c r="A97" s="7" t="s">
        <v>235</v>
      </c>
    </row>
    <row r="98" spans="1:1" x14ac:dyDescent="0.25">
      <c r="A98" s="7" t="s">
        <v>236</v>
      </c>
    </row>
    <row r="99" spans="1:1" x14ac:dyDescent="0.25">
      <c r="A99" s="7" t="s">
        <v>237</v>
      </c>
    </row>
    <row r="100" spans="1:1" x14ac:dyDescent="0.25">
      <c r="A100" s="7" t="s">
        <v>238</v>
      </c>
    </row>
    <row r="101" spans="1:1" x14ac:dyDescent="0.25">
      <c r="A101" s="7" t="s">
        <v>239</v>
      </c>
    </row>
    <row r="102" spans="1:1" x14ac:dyDescent="0.25">
      <c r="A102" s="7" t="s">
        <v>240</v>
      </c>
    </row>
    <row r="104" spans="1:1" x14ac:dyDescent="0.25">
      <c r="A104" s="4" t="s">
        <v>145</v>
      </c>
    </row>
    <row r="105" spans="1:1" x14ac:dyDescent="0.25">
      <c r="A105" s="7"/>
    </row>
    <row r="106" spans="1:1" x14ac:dyDescent="0.25">
      <c r="A106" s="7" t="s">
        <v>146</v>
      </c>
    </row>
    <row r="107" spans="1:1" x14ac:dyDescent="0.25">
      <c r="A107" s="7" t="s">
        <v>147</v>
      </c>
    </row>
    <row r="108" spans="1:1" x14ac:dyDescent="0.25">
      <c r="A108" s="7" t="s">
        <v>148</v>
      </c>
    </row>
    <row r="109" spans="1:1" x14ac:dyDescent="0.25">
      <c r="A109" s="7" t="s">
        <v>149</v>
      </c>
    </row>
    <row r="110" spans="1:1" x14ac:dyDescent="0.25">
      <c r="A110" s="7" t="s">
        <v>150</v>
      </c>
    </row>
    <row r="111" spans="1:1" x14ac:dyDescent="0.25">
      <c r="A111" s="7" t="s">
        <v>151</v>
      </c>
    </row>
    <row r="112" spans="1:1" x14ac:dyDescent="0.25">
      <c r="A112" s="7" t="s">
        <v>152</v>
      </c>
    </row>
    <row r="113" spans="1:1" x14ac:dyDescent="0.25">
      <c r="A113" s="7" t="s">
        <v>153</v>
      </c>
    </row>
    <row r="114" spans="1:1" x14ac:dyDescent="0.25">
      <c r="A114" s="7" t="s">
        <v>154</v>
      </c>
    </row>
    <row r="115" spans="1:1" x14ac:dyDescent="0.25">
      <c r="A115" s="7" t="s">
        <v>155</v>
      </c>
    </row>
    <row r="116" spans="1:1" x14ac:dyDescent="0.25">
      <c r="A116" s="7" t="s">
        <v>156</v>
      </c>
    </row>
    <row r="117" spans="1:1" x14ac:dyDescent="0.25">
      <c r="A117" s="7" t="s">
        <v>157</v>
      </c>
    </row>
    <row r="119" spans="1:1" x14ac:dyDescent="0.25">
      <c r="A119" s="4" t="s">
        <v>215</v>
      </c>
    </row>
    <row r="120" spans="1:1" x14ac:dyDescent="0.25">
      <c r="A120" s="7"/>
    </row>
    <row r="121" spans="1:1" x14ac:dyDescent="0.25">
      <c r="A121" s="7" t="s">
        <v>208</v>
      </c>
    </row>
    <row r="122" spans="1:1" x14ac:dyDescent="0.25">
      <c r="A122" s="7" t="s">
        <v>209</v>
      </c>
    </row>
    <row r="123" spans="1:1" x14ac:dyDescent="0.25">
      <c r="A123" s="7" t="s">
        <v>210</v>
      </c>
    </row>
    <row r="124" spans="1:1" x14ac:dyDescent="0.25">
      <c r="A124" s="7" t="s">
        <v>211</v>
      </c>
    </row>
    <row r="125" spans="1:1" x14ac:dyDescent="0.25">
      <c r="A125" s="7" t="s">
        <v>243</v>
      </c>
    </row>
    <row r="126" spans="1:1" x14ac:dyDescent="0.25">
      <c r="A126" s="7" t="s">
        <v>212</v>
      </c>
    </row>
    <row r="127" spans="1:1" x14ac:dyDescent="0.25">
      <c r="A127" s="7" t="s">
        <v>242</v>
      </c>
    </row>
    <row r="128" spans="1:1" x14ac:dyDescent="0.25">
      <c r="A128" s="7" t="s">
        <v>213</v>
      </c>
    </row>
    <row r="129" spans="1:1" x14ac:dyDescent="0.25">
      <c r="A129" s="7" t="s">
        <v>214</v>
      </c>
    </row>
    <row r="132" spans="1:1" x14ac:dyDescent="0.25">
      <c r="A132" s="5" t="s">
        <v>225</v>
      </c>
    </row>
    <row r="133" spans="1:1" x14ac:dyDescent="0.25">
      <c r="A133" s="7"/>
    </row>
    <row r="134" spans="1:1" x14ac:dyDescent="0.25">
      <c r="A134" s="7" t="s">
        <v>216</v>
      </c>
    </row>
    <row r="135" spans="1:1" x14ac:dyDescent="0.25">
      <c r="A135" s="7" t="s">
        <v>217</v>
      </c>
    </row>
    <row r="136" spans="1:1" x14ac:dyDescent="0.25">
      <c r="A136" s="7" t="s">
        <v>218</v>
      </c>
    </row>
    <row r="137" spans="1:1" x14ac:dyDescent="0.25">
      <c r="A137" s="7" t="s">
        <v>219</v>
      </c>
    </row>
    <row r="138" spans="1:1" x14ac:dyDescent="0.25">
      <c r="A138" s="7" t="s">
        <v>220</v>
      </c>
    </row>
    <row r="139" spans="1:1" x14ac:dyDescent="0.25">
      <c r="A139" s="7" t="s">
        <v>221</v>
      </c>
    </row>
    <row r="140" spans="1:1" x14ac:dyDescent="0.25">
      <c r="A140" s="7" t="s">
        <v>244</v>
      </c>
    </row>
    <row r="141" spans="1:1" x14ac:dyDescent="0.25">
      <c r="A141" s="7" t="s">
        <v>222</v>
      </c>
    </row>
    <row r="142" spans="1:1" x14ac:dyDescent="0.25">
      <c r="A142" s="7" t="s">
        <v>245</v>
      </c>
    </row>
    <row r="143" spans="1:1" x14ac:dyDescent="0.25">
      <c r="A143" s="7" t="s">
        <v>223</v>
      </c>
    </row>
    <row r="144" spans="1:1" x14ac:dyDescent="0.25">
      <c r="A144" s="7" t="s">
        <v>224</v>
      </c>
    </row>
  </sheetData>
  <sortState xmlns:xlrd2="http://schemas.microsoft.com/office/spreadsheetml/2017/richdata2" ref="A17:B27">
    <sortCondition ref="A17"/>
  </sortState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5"/>
  <sheetViews>
    <sheetView zoomScale="178" zoomScaleNormal="178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5" x14ac:dyDescent="0.25"/>
  <cols>
    <col min="1" max="1" width="18.5703125" customWidth="1"/>
  </cols>
  <sheetData>
    <row r="1" spans="1:33" ht="15.75" thickBot="1" x14ac:dyDescent="0.3">
      <c r="A1" s="12" t="s">
        <v>2</v>
      </c>
      <c r="B1" s="13" t="s">
        <v>183</v>
      </c>
      <c r="C1" s="14" t="s">
        <v>182</v>
      </c>
      <c r="D1" s="14" t="s">
        <v>181</v>
      </c>
      <c r="E1" s="14" t="s">
        <v>180</v>
      </c>
      <c r="F1" s="14" t="s">
        <v>179</v>
      </c>
      <c r="G1" s="14" t="s">
        <v>178</v>
      </c>
      <c r="H1" s="14" t="s">
        <v>177</v>
      </c>
      <c r="I1" s="15" t="s">
        <v>176</v>
      </c>
      <c r="J1" s="13" t="s">
        <v>175</v>
      </c>
      <c r="K1" s="14" t="s">
        <v>174</v>
      </c>
      <c r="L1" s="14" t="s">
        <v>173</v>
      </c>
      <c r="M1" s="14" t="s">
        <v>172</v>
      </c>
      <c r="N1" s="14" t="s">
        <v>171</v>
      </c>
      <c r="O1" s="14" t="s">
        <v>170</v>
      </c>
      <c r="P1" s="14" t="s">
        <v>169</v>
      </c>
      <c r="Q1" s="15" t="s">
        <v>168</v>
      </c>
      <c r="R1" s="13" t="s">
        <v>167</v>
      </c>
      <c r="S1" s="14" t="s">
        <v>166</v>
      </c>
      <c r="T1" s="14" t="s">
        <v>165</v>
      </c>
      <c r="U1" s="14" t="s">
        <v>164</v>
      </c>
      <c r="V1" s="14" t="s">
        <v>163</v>
      </c>
      <c r="W1" s="14" t="s">
        <v>162</v>
      </c>
      <c r="X1" s="14" t="s">
        <v>161</v>
      </c>
      <c r="Y1" s="15" t="s">
        <v>160</v>
      </c>
      <c r="Z1" s="13" t="s">
        <v>277</v>
      </c>
      <c r="AA1" s="14" t="s">
        <v>278</v>
      </c>
      <c r="AB1" s="14" t="s">
        <v>279</v>
      </c>
      <c r="AC1" s="14" t="s">
        <v>280</v>
      </c>
      <c r="AD1" s="14" t="s">
        <v>281</v>
      </c>
      <c r="AE1" s="14" t="s">
        <v>282</v>
      </c>
      <c r="AF1" s="14" t="s">
        <v>283</v>
      </c>
      <c r="AG1" s="15" t="s">
        <v>284</v>
      </c>
    </row>
    <row r="2" spans="1:33" x14ac:dyDescent="0.25">
      <c r="A2" s="16" t="s">
        <v>3</v>
      </c>
      <c r="B2">
        <v>16350</v>
      </c>
      <c r="C2">
        <v>18650</v>
      </c>
      <c r="D2">
        <v>21000</v>
      </c>
      <c r="E2">
        <v>23300</v>
      </c>
      <c r="F2">
        <v>25200</v>
      </c>
      <c r="G2">
        <v>27050</v>
      </c>
      <c r="H2">
        <v>28900</v>
      </c>
      <c r="I2">
        <v>30800</v>
      </c>
      <c r="J2">
        <v>27200</v>
      </c>
      <c r="K2">
        <v>31050</v>
      </c>
      <c r="L2">
        <v>34950</v>
      </c>
      <c r="M2">
        <v>38800</v>
      </c>
      <c r="N2">
        <v>41950</v>
      </c>
      <c r="O2">
        <v>45050</v>
      </c>
      <c r="P2">
        <v>48150</v>
      </c>
      <c r="Q2">
        <v>51250</v>
      </c>
      <c r="R2">
        <v>32640</v>
      </c>
      <c r="S2">
        <v>37260</v>
      </c>
      <c r="T2">
        <v>41940</v>
      </c>
      <c r="U2">
        <v>46560</v>
      </c>
      <c r="V2">
        <v>50340</v>
      </c>
      <c r="W2">
        <v>54060</v>
      </c>
      <c r="X2">
        <v>57780</v>
      </c>
      <c r="Y2">
        <v>61500</v>
      </c>
      <c r="Z2">
        <v>43500</v>
      </c>
      <c r="AA2">
        <v>49700</v>
      </c>
      <c r="AB2">
        <v>55900</v>
      </c>
      <c r="AC2">
        <v>62100</v>
      </c>
      <c r="AD2">
        <v>67100</v>
      </c>
      <c r="AE2">
        <v>72050</v>
      </c>
      <c r="AF2">
        <v>77050</v>
      </c>
      <c r="AG2">
        <v>82000</v>
      </c>
    </row>
    <row r="3" spans="1:33" x14ac:dyDescent="0.25">
      <c r="A3" s="16" t="s">
        <v>4</v>
      </c>
      <c r="B3">
        <v>17150</v>
      </c>
      <c r="C3">
        <v>19600</v>
      </c>
      <c r="D3">
        <v>22050</v>
      </c>
      <c r="E3">
        <v>24450</v>
      </c>
      <c r="F3">
        <v>26450</v>
      </c>
      <c r="G3">
        <v>28400</v>
      </c>
      <c r="H3">
        <v>30350</v>
      </c>
      <c r="I3">
        <v>32300</v>
      </c>
      <c r="J3">
        <v>28550</v>
      </c>
      <c r="K3">
        <v>32600</v>
      </c>
      <c r="L3">
        <v>36700</v>
      </c>
      <c r="M3">
        <v>40750</v>
      </c>
      <c r="N3">
        <v>44050</v>
      </c>
      <c r="O3">
        <v>47300</v>
      </c>
      <c r="P3">
        <v>50550</v>
      </c>
      <c r="Q3">
        <v>53800</v>
      </c>
      <c r="R3">
        <v>34260</v>
      </c>
      <c r="S3">
        <v>39120</v>
      </c>
      <c r="T3">
        <v>44040</v>
      </c>
      <c r="U3">
        <v>48900</v>
      </c>
      <c r="V3">
        <v>52860</v>
      </c>
      <c r="W3">
        <v>56760</v>
      </c>
      <c r="X3">
        <v>60660</v>
      </c>
      <c r="Y3">
        <v>64560</v>
      </c>
      <c r="Z3">
        <v>45650</v>
      </c>
      <c r="AA3">
        <v>52200</v>
      </c>
      <c r="AB3">
        <v>58700</v>
      </c>
      <c r="AC3">
        <v>65200</v>
      </c>
      <c r="AD3">
        <v>70450</v>
      </c>
      <c r="AE3">
        <v>75650</v>
      </c>
      <c r="AF3">
        <v>80850</v>
      </c>
      <c r="AG3">
        <v>86100</v>
      </c>
    </row>
    <row r="4" spans="1:33" x14ac:dyDescent="0.25">
      <c r="A4" s="16" t="s">
        <v>5</v>
      </c>
      <c r="B4">
        <v>14950</v>
      </c>
      <c r="C4">
        <v>17050</v>
      </c>
      <c r="D4">
        <v>19200</v>
      </c>
      <c r="E4">
        <v>21300</v>
      </c>
      <c r="F4">
        <v>23050</v>
      </c>
      <c r="G4">
        <v>24750</v>
      </c>
      <c r="H4">
        <v>26450</v>
      </c>
      <c r="I4">
        <v>28150</v>
      </c>
      <c r="J4">
        <v>24850</v>
      </c>
      <c r="K4">
        <v>28400</v>
      </c>
      <c r="L4">
        <v>31950</v>
      </c>
      <c r="M4">
        <v>35500</v>
      </c>
      <c r="N4">
        <v>38350</v>
      </c>
      <c r="O4">
        <v>41200</v>
      </c>
      <c r="P4">
        <v>44050</v>
      </c>
      <c r="Q4">
        <v>46900</v>
      </c>
      <c r="R4">
        <v>29820</v>
      </c>
      <c r="S4">
        <v>34080</v>
      </c>
      <c r="T4">
        <v>38340</v>
      </c>
      <c r="U4">
        <v>42600</v>
      </c>
      <c r="V4">
        <v>46020</v>
      </c>
      <c r="W4">
        <v>49440</v>
      </c>
      <c r="X4">
        <v>52860</v>
      </c>
      <c r="Y4">
        <v>56280</v>
      </c>
      <c r="Z4">
        <v>39800</v>
      </c>
      <c r="AA4">
        <v>45450</v>
      </c>
      <c r="AB4">
        <v>51150</v>
      </c>
      <c r="AC4">
        <v>56800</v>
      </c>
      <c r="AD4">
        <v>61350</v>
      </c>
      <c r="AE4">
        <v>65900</v>
      </c>
      <c r="AF4">
        <v>70450</v>
      </c>
      <c r="AG4">
        <v>75000</v>
      </c>
    </row>
    <row r="5" spans="1:33" x14ac:dyDescent="0.25">
      <c r="A5" s="16" t="s">
        <v>6</v>
      </c>
      <c r="B5">
        <v>14850</v>
      </c>
      <c r="C5">
        <v>17000</v>
      </c>
      <c r="D5">
        <v>19100</v>
      </c>
      <c r="E5">
        <v>21200</v>
      </c>
      <c r="F5">
        <v>22900</v>
      </c>
      <c r="G5">
        <v>24600</v>
      </c>
      <c r="H5">
        <v>26300</v>
      </c>
      <c r="I5">
        <v>28000</v>
      </c>
      <c r="J5">
        <v>24750</v>
      </c>
      <c r="K5">
        <v>28250</v>
      </c>
      <c r="L5">
        <v>31800</v>
      </c>
      <c r="M5">
        <v>35300</v>
      </c>
      <c r="N5">
        <v>38150</v>
      </c>
      <c r="O5">
        <v>40950</v>
      </c>
      <c r="P5">
        <v>43800</v>
      </c>
      <c r="Q5">
        <v>46600</v>
      </c>
      <c r="R5">
        <v>29700</v>
      </c>
      <c r="S5">
        <v>33900</v>
      </c>
      <c r="T5">
        <v>38160</v>
      </c>
      <c r="U5">
        <v>42360</v>
      </c>
      <c r="V5">
        <v>45780</v>
      </c>
      <c r="W5">
        <v>49140</v>
      </c>
      <c r="X5">
        <v>52560</v>
      </c>
      <c r="Y5">
        <v>55920</v>
      </c>
      <c r="Z5">
        <v>39550</v>
      </c>
      <c r="AA5">
        <v>45200</v>
      </c>
      <c r="AB5">
        <v>50850</v>
      </c>
      <c r="AC5">
        <v>56500</v>
      </c>
      <c r="AD5">
        <v>61050</v>
      </c>
      <c r="AE5">
        <v>65550</v>
      </c>
      <c r="AF5">
        <v>70100</v>
      </c>
      <c r="AG5">
        <v>74600</v>
      </c>
    </row>
    <row r="6" spans="1:33" x14ac:dyDescent="0.25">
      <c r="A6" s="16" t="s">
        <v>7</v>
      </c>
      <c r="B6">
        <v>15050</v>
      </c>
      <c r="C6">
        <v>17200</v>
      </c>
      <c r="D6">
        <v>19350</v>
      </c>
      <c r="E6">
        <v>21450</v>
      </c>
      <c r="F6">
        <v>23200</v>
      </c>
      <c r="G6">
        <v>24900</v>
      </c>
      <c r="H6">
        <v>26600</v>
      </c>
      <c r="I6">
        <v>28350</v>
      </c>
      <c r="J6">
        <v>25050</v>
      </c>
      <c r="K6">
        <v>28600</v>
      </c>
      <c r="L6">
        <v>32200</v>
      </c>
      <c r="M6">
        <v>35750</v>
      </c>
      <c r="N6">
        <v>38650</v>
      </c>
      <c r="O6">
        <v>41500</v>
      </c>
      <c r="P6">
        <v>44350</v>
      </c>
      <c r="Q6">
        <v>47200</v>
      </c>
      <c r="R6">
        <v>30060</v>
      </c>
      <c r="S6">
        <v>34320</v>
      </c>
      <c r="T6">
        <v>38640</v>
      </c>
      <c r="U6">
        <v>42900</v>
      </c>
      <c r="V6">
        <v>46380</v>
      </c>
      <c r="W6">
        <v>49800</v>
      </c>
      <c r="X6">
        <v>53220</v>
      </c>
      <c r="Y6">
        <v>56640</v>
      </c>
      <c r="Z6">
        <v>40050</v>
      </c>
      <c r="AA6">
        <v>45800</v>
      </c>
      <c r="AB6">
        <v>51500</v>
      </c>
      <c r="AC6">
        <v>57200</v>
      </c>
      <c r="AD6">
        <v>61800</v>
      </c>
      <c r="AE6">
        <v>66400</v>
      </c>
      <c r="AF6">
        <v>70950</v>
      </c>
      <c r="AG6">
        <v>75550</v>
      </c>
    </row>
    <row r="7" spans="1:33" x14ac:dyDescent="0.25">
      <c r="A7" s="16" t="s">
        <v>8</v>
      </c>
      <c r="B7">
        <v>14850</v>
      </c>
      <c r="C7">
        <v>17000</v>
      </c>
      <c r="D7">
        <v>19100</v>
      </c>
      <c r="E7">
        <v>21200</v>
      </c>
      <c r="F7">
        <v>22900</v>
      </c>
      <c r="G7">
        <v>24600</v>
      </c>
      <c r="H7">
        <v>26300</v>
      </c>
      <c r="I7">
        <v>28000</v>
      </c>
      <c r="J7">
        <v>24750</v>
      </c>
      <c r="K7">
        <v>28250</v>
      </c>
      <c r="L7">
        <v>31800</v>
      </c>
      <c r="M7">
        <v>35300</v>
      </c>
      <c r="N7">
        <v>38150</v>
      </c>
      <c r="O7">
        <v>40950</v>
      </c>
      <c r="P7">
        <v>43800</v>
      </c>
      <c r="Q7">
        <v>46600</v>
      </c>
      <c r="R7">
        <v>29700</v>
      </c>
      <c r="S7">
        <v>33900</v>
      </c>
      <c r="T7">
        <v>38160</v>
      </c>
      <c r="U7">
        <v>42360</v>
      </c>
      <c r="V7">
        <v>45780</v>
      </c>
      <c r="W7">
        <v>49140</v>
      </c>
      <c r="X7">
        <v>52560</v>
      </c>
      <c r="Y7">
        <v>55920</v>
      </c>
      <c r="Z7">
        <v>39550</v>
      </c>
      <c r="AA7">
        <v>45200</v>
      </c>
      <c r="AB7">
        <v>50850</v>
      </c>
      <c r="AC7">
        <v>56500</v>
      </c>
      <c r="AD7">
        <v>61050</v>
      </c>
      <c r="AE7">
        <v>65550</v>
      </c>
      <c r="AF7">
        <v>70100</v>
      </c>
      <c r="AG7">
        <v>74600</v>
      </c>
    </row>
    <row r="8" spans="1:33" x14ac:dyDescent="0.25">
      <c r="A8" s="16" t="s">
        <v>9</v>
      </c>
      <c r="B8">
        <v>16450</v>
      </c>
      <c r="C8">
        <v>18800</v>
      </c>
      <c r="D8">
        <v>21150</v>
      </c>
      <c r="E8">
        <v>23450</v>
      </c>
      <c r="F8">
        <v>25350</v>
      </c>
      <c r="G8">
        <v>27250</v>
      </c>
      <c r="H8">
        <v>29100</v>
      </c>
      <c r="I8">
        <v>31000</v>
      </c>
      <c r="J8">
        <v>27350</v>
      </c>
      <c r="K8">
        <v>31250</v>
      </c>
      <c r="L8">
        <v>35150</v>
      </c>
      <c r="M8">
        <v>39050</v>
      </c>
      <c r="N8">
        <v>42200</v>
      </c>
      <c r="O8">
        <v>45300</v>
      </c>
      <c r="P8">
        <v>48450</v>
      </c>
      <c r="Q8">
        <v>51550</v>
      </c>
      <c r="R8">
        <v>32820</v>
      </c>
      <c r="S8">
        <v>37500</v>
      </c>
      <c r="T8">
        <v>42180</v>
      </c>
      <c r="U8">
        <v>46860</v>
      </c>
      <c r="V8">
        <v>50640</v>
      </c>
      <c r="W8">
        <v>54360</v>
      </c>
      <c r="X8">
        <v>58140</v>
      </c>
      <c r="Y8">
        <v>61860</v>
      </c>
      <c r="Z8">
        <v>43750</v>
      </c>
      <c r="AA8">
        <v>50000</v>
      </c>
      <c r="AB8">
        <v>56250</v>
      </c>
      <c r="AC8">
        <v>62500</v>
      </c>
      <c r="AD8">
        <v>67500</v>
      </c>
      <c r="AE8">
        <v>72500</v>
      </c>
      <c r="AF8">
        <v>77500</v>
      </c>
      <c r="AG8">
        <v>82500</v>
      </c>
    </row>
    <row r="9" spans="1:33" x14ac:dyDescent="0.25">
      <c r="A9" s="16" t="s">
        <v>10</v>
      </c>
      <c r="B9">
        <v>14850</v>
      </c>
      <c r="C9">
        <v>17000</v>
      </c>
      <c r="D9">
        <v>19100</v>
      </c>
      <c r="E9">
        <v>21200</v>
      </c>
      <c r="F9">
        <v>22900</v>
      </c>
      <c r="G9">
        <v>24600</v>
      </c>
      <c r="H9">
        <v>26300</v>
      </c>
      <c r="I9">
        <v>28000</v>
      </c>
      <c r="J9">
        <v>24750</v>
      </c>
      <c r="K9">
        <v>28250</v>
      </c>
      <c r="L9">
        <v>31800</v>
      </c>
      <c r="M9">
        <v>35300</v>
      </c>
      <c r="N9">
        <v>38150</v>
      </c>
      <c r="O9">
        <v>40950</v>
      </c>
      <c r="P9">
        <v>43800</v>
      </c>
      <c r="Q9">
        <v>46600</v>
      </c>
      <c r="R9">
        <v>29700</v>
      </c>
      <c r="S9">
        <v>33900</v>
      </c>
      <c r="T9">
        <v>38160</v>
      </c>
      <c r="U9">
        <v>42360</v>
      </c>
      <c r="V9">
        <v>45780</v>
      </c>
      <c r="W9">
        <v>49140</v>
      </c>
      <c r="X9">
        <v>52560</v>
      </c>
      <c r="Y9">
        <v>55920</v>
      </c>
      <c r="Z9">
        <v>39550</v>
      </c>
      <c r="AA9">
        <v>45200</v>
      </c>
      <c r="AB9">
        <v>50850</v>
      </c>
      <c r="AC9">
        <v>56500</v>
      </c>
      <c r="AD9">
        <v>61050</v>
      </c>
      <c r="AE9">
        <v>65550</v>
      </c>
      <c r="AF9">
        <v>70100</v>
      </c>
      <c r="AG9">
        <v>74600</v>
      </c>
    </row>
    <row r="10" spans="1:33" x14ac:dyDescent="0.25">
      <c r="A10" s="16" t="s">
        <v>11</v>
      </c>
      <c r="B10">
        <v>17400</v>
      </c>
      <c r="C10">
        <v>19900</v>
      </c>
      <c r="D10">
        <v>22400</v>
      </c>
      <c r="E10">
        <v>24850</v>
      </c>
      <c r="F10">
        <v>26850</v>
      </c>
      <c r="G10">
        <v>28850</v>
      </c>
      <c r="H10">
        <v>30850</v>
      </c>
      <c r="I10">
        <v>32850</v>
      </c>
      <c r="J10">
        <v>29000</v>
      </c>
      <c r="K10">
        <v>33200</v>
      </c>
      <c r="L10">
        <v>37300</v>
      </c>
      <c r="M10">
        <v>41450</v>
      </c>
      <c r="N10">
        <v>44800</v>
      </c>
      <c r="O10">
        <v>48100</v>
      </c>
      <c r="P10">
        <v>51400</v>
      </c>
      <c r="Q10">
        <v>54750</v>
      </c>
      <c r="R10">
        <v>34800</v>
      </c>
      <c r="S10">
        <v>39840</v>
      </c>
      <c r="T10">
        <v>44760</v>
      </c>
      <c r="U10">
        <v>49740</v>
      </c>
      <c r="V10">
        <v>53760</v>
      </c>
      <c r="W10">
        <v>57720</v>
      </c>
      <c r="X10">
        <v>61680</v>
      </c>
      <c r="Y10">
        <v>65700</v>
      </c>
      <c r="Z10">
        <v>46450</v>
      </c>
      <c r="AA10">
        <v>53050</v>
      </c>
      <c r="AB10">
        <v>59700</v>
      </c>
      <c r="AC10">
        <v>66300</v>
      </c>
      <c r="AD10">
        <v>71650</v>
      </c>
      <c r="AE10">
        <v>76900</v>
      </c>
      <c r="AF10">
        <v>82250</v>
      </c>
      <c r="AG10">
        <v>87550</v>
      </c>
    </row>
    <row r="11" spans="1:33" x14ac:dyDescent="0.25">
      <c r="A11" s="16" t="s">
        <v>12</v>
      </c>
      <c r="B11" s="17">
        <v>21550</v>
      </c>
      <c r="C11" s="17">
        <v>24600</v>
      </c>
      <c r="D11" s="17">
        <v>27700</v>
      </c>
      <c r="E11" s="17">
        <v>30750</v>
      </c>
      <c r="F11" s="17">
        <v>33250</v>
      </c>
      <c r="G11" s="17">
        <v>35700</v>
      </c>
      <c r="H11" s="17">
        <v>38150</v>
      </c>
      <c r="I11" s="17">
        <v>40600</v>
      </c>
      <c r="J11" s="17">
        <v>35900</v>
      </c>
      <c r="K11" s="17">
        <v>41000</v>
      </c>
      <c r="L11" s="17">
        <v>46100</v>
      </c>
      <c r="M11" s="17">
        <v>51250</v>
      </c>
      <c r="N11" s="17">
        <v>55350</v>
      </c>
      <c r="O11" s="17">
        <v>59450</v>
      </c>
      <c r="P11" s="17">
        <v>63550</v>
      </c>
      <c r="Q11" s="17">
        <v>67650</v>
      </c>
      <c r="R11" s="17">
        <v>43080</v>
      </c>
      <c r="S11" s="17">
        <v>49200</v>
      </c>
      <c r="T11" s="17">
        <v>55320</v>
      </c>
      <c r="U11" s="17">
        <v>61500</v>
      </c>
      <c r="V11" s="17">
        <v>66420</v>
      </c>
      <c r="W11" s="17">
        <v>71340</v>
      </c>
      <c r="X11" s="17">
        <v>76260</v>
      </c>
      <c r="Y11" s="17">
        <v>81180</v>
      </c>
      <c r="Z11" s="17">
        <v>57400</v>
      </c>
      <c r="AA11" s="17">
        <v>65600</v>
      </c>
      <c r="AB11" s="17">
        <v>73800</v>
      </c>
      <c r="AC11" s="17">
        <v>82000</v>
      </c>
      <c r="AD11" s="17">
        <v>88600</v>
      </c>
      <c r="AE11" s="17">
        <v>95150</v>
      </c>
      <c r="AF11" s="17">
        <v>101650</v>
      </c>
      <c r="AG11" s="17">
        <v>108250</v>
      </c>
    </row>
    <row r="12" spans="1:33" x14ac:dyDescent="0.25">
      <c r="A12" s="16" t="s">
        <v>13</v>
      </c>
      <c r="B12">
        <v>17150</v>
      </c>
      <c r="C12">
        <v>19600</v>
      </c>
      <c r="D12">
        <v>22050</v>
      </c>
      <c r="E12">
        <v>24450</v>
      </c>
      <c r="F12">
        <v>26450</v>
      </c>
      <c r="G12">
        <v>28400</v>
      </c>
      <c r="H12">
        <v>30350</v>
      </c>
      <c r="I12">
        <v>32300</v>
      </c>
      <c r="J12">
        <v>28550</v>
      </c>
      <c r="K12">
        <v>32600</v>
      </c>
      <c r="L12">
        <v>36700</v>
      </c>
      <c r="M12">
        <v>40750</v>
      </c>
      <c r="N12">
        <v>44050</v>
      </c>
      <c r="O12">
        <v>47300</v>
      </c>
      <c r="P12">
        <v>50550</v>
      </c>
      <c r="Q12">
        <v>53800</v>
      </c>
      <c r="R12">
        <v>34260</v>
      </c>
      <c r="S12">
        <v>39120</v>
      </c>
      <c r="T12">
        <v>44040</v>
      </c>
      <c r="U12">
        <v>48900</v>
      </c>
      <c r="V12">
        <v>52860</v>
      </c>
      <c r="W12">
        <v>56760</v>
      </c>
      <c r="X12">
        <v>60660</v>
      </c>
      <c r="Y12">
        <v>64560</v>
      </c>
      <c r="Z12">
        <v>45650</v>
      </c>
      <c r="AA12">
        <v>52200</v>
      </c>
      <c r="AB12">
        <v>58700</v>
      </c>
      <c r="AC12">
        <v>65200</v>
      </c>
      <c r="AD12">
        <v>70450</v>
      </c>
      <c r="AE12">
        <v>75650</v>
      </c>
      <c r="AF12">
        <v>80850</v>
      </c>
      <c r="AG12">
        <v>86100</v>
      </c>
    </row>
    <row r="13" spans="1:33" x14ac:dyDescent="0.25">
      <c r="A13" s="16" t="s">
        <v>14</v>
      </c>
      <c r="B13">
        <v>14850</v>
      </c>
      <c r="C13">
        <v>17000</v>
      </c>
      <c r="D13">
        <v>19100</v>
      </c>
      <c r="E13">
        <v>21200</v>
      </c>
      <c r="F13">
        <v>22900</v>
      </c>
      <c r="G13">
        <v>24600</v>
      </c>
      <c r="H13">
        <v>26300</v>
      </c>
      <c r="I13">
        <v>28000</v>
      </c>
      <c r="J13">
        <v>24750</v>
      </c>
      <c r="K13">
        <v>28250</v>
      </c>
      <c r="L13">
        <v>31800</v>
      </c>
      <c r="M13">
        <v>35300</v>
      </c>
      <c r="N13">
        <v>38150</v>
      </c>
      <c r="O13">
        <v>40950</v>
      </c>
      <c r="P13">
        <v>43800</v>
      </c>
      <c r="Q13">
        <v>46600</v>
      </c>
      <c r="R13">
        <v>29700</v>
      </c>
      <c r="S13">
        <v>33900</v>
      </c>
      <c r="T13">
        <v>38160</v>
      </c>
      <c r="U13">
        <v>42360</v>
      </c>
      <c r="V13">
        <v>45780</v>
      </c>
      <c r="W13">
        <v>49140</v>
      </c>
      <c r="X13">
        <v>52560</v>
      </c>
      <c r="Y13">
        <v>55920</v>
      </c>
      <c r="Z13">
        <v>39550</v>
      </c>
      <c r="AA13">
        <v>45200</v>
      </c>
      <c r="AB13">
        <v>50850</v>
      </c>
      <c r="AC13">
        <v>56500</v>
      </c>
      <c r="AD13">
        <v>61050</v>
      </c>
      <c r="AE13">
        <v>65550</v>
      </c>
      <c r="AF13">
        <v>70100</v>
      </c>
      <c r="AG13">
        <v>74600</v>
      </c>
    </row>
    <row r="14" spans="1:33" x14ac:dyDescent="0.25">
      <c r="A14" s="16" t="s">
        <v>15</v>
      </c>
      <c r="B14">
        <v>21700</v>
      </c>
      <c r="C14">
        <v>24800</v>
      </c>
      <c r="D14">
        <v>27900</v>
      </c>
      <c r="E14">
        <v>30950</v>
      </c>
      <c r="F14">
        <v>33450</v>
      </c>
      <c r="G14">
        <v>35950</v>
      </c>
      <c r="H14">
        <v>38400</v>
      </c>
      <c r="I14">
        <v>40900</v>
      </c>
      <c r="J14">
        <v>36100</v>
      </c>
      <c r="K14">
        <v>41250</v>
      </c>
      <c r="L14">
        <v>46400</v>
      </c>
      <c r="M14">
        <v>51550</v>
      </c>
      <c r="N14">
        <v>55700</v>
      </c>
      <c r="O14">
        <v>59800</v>
      </c>
      <c r="P14">
        <v>63950</v>
      </c>
      <c r="Q14">
        <v>68050</v>
      </c>
      <c r="R14">
        <v>43320</v>
      </c>
      <c r="S14">
        <v>49500</v>
      </c>
      <c r="T14">
        <v>55680</v>
      </c>
      <c r="U14">
        <v>61860</v>
      </c>
      <c r="V14">
        <v>66840</v>
      </c>
      <c r="W14">
        <v>71760</v>
      </c>
      <c r="X14">
        <v>76740</v>
      </c>
      <c r="Y14">
        <v>81660</v>
      </c>
      <c r="Z14">
        <v>57750</v>
      </c>
      <c r="AA14">
        <v>66000</v>
      </c>
      <c r="AB14">
        <v>74250</v>
      </c>
      <c r="AC14">
        <v>82500</v>
      </c>
      <c r="AD14">
        <v>89100</v>
      </c>
      <c r="AE14">
        <v>95700</v>
      </c>
      <c r="AF14">
        <v>102300</v>
      </c>
      <c r="AG14">
        <v>108900</v>
      </c>
    </row>
    <row r="15" spans="1:33" x14ac:dyDescent="0.25">
      <c r="A15" s="16" t="s">
        <v>16</v>
      </c>
      <c r="B15">
        <v>18550</v>
      </c>
      <c r="C15">
        <v>21200</v>
      </c>
      <c r="D15">
        <v>23850</v>
      </c>
      <c r="E15">
        <v>26500</v>
      </c>
      <c r="F15">
        <v>28650</v>
      </c>
      <c r="G15">
        <v>30750</v>
      </c>
      <c r="H15">
        <v>32900</v>
      </c>
      <c r="I15">
        <v>35000</v>
      </c>
      <c r="J15">
        <v>30950</v>
      </c>
      <c r="K15">
        <v>35400</v>
      </c>
      <c r="L15">
        <v>39800</v>
      </c>
      <c r="M15">
        <v>44200</v>
      </c>
      <c r="N15">
        <v>47750</v>
      </c>
      <c r="O15">
        <v>51300</v>
      </c>
      <c r="P15">
        <v>54850</v>
      </c>
      <c r="Q15">
        <v>58350</v>
      </c>
      <c r="R15">
        <v>37140</v>
      </c>
      <c r="S15">
        <v>42480</v>
      </c>
      <c r="T15">
        <v>47760</v>
      </c>
      <c r="U15">
        <v>53040</v>
      </c>
      <c r="V15">
        <v>57300</v>
      </c>
      <c r="W15">
        <v>61560</v>
      </c>
      <c r="X15">
        <v>65820</v>
      </c>
      <c r="Y15">
        <v>70020</v>
      </c>
      <c r="Z15">
        <v>49500</v>
      </c>
      <c r="AA15">
        <v>56600</v>
      </c>
      <c r="AB15">
        <v>63650</v>
      </c>
      <c r="AC15">
        <v>70700</v>
      </c>
      <c r="AD15">
        <v>76400</v>
      </c>
      <c r="AE15">
        <v>82050</v>
      </c>
      <c r="AF15">
        <v>87700</v>
      </c>
      <c r="AG15">
        <v>93350</v>
      </c>
    </row>
    <row r="16" spans="1:33" x14ac:dyDescent="0.25">
      <c r="A16" s="16" t="s">
        <v>17</v>
      </c>
      <c r="B16">
        <v>17150</v>
      </c>
      <c r="C16">
        <v>19600</v>
      </c>
      <c r="D16">
        <v>22050</v>
      </c>
      <c r="E16">
        <v>24500</v>
      </c>
      <c r="F16">
        <v>26500</v>
      </c>
      <c r="G16">
        <v>28450</v>
      </c>
      <c r="H16">
        <v>30400</v>
      </c>
      <c r="I16">
        <v>32350</v>
      </c>
      <c r="J16">
        <v>28600</v>
      </c>
      <c r="K16">
        <v>32700</v>
      </c>
      <c r="L16">
        <v>36800</v>
      </c>
      <c r="M16">
        <v>40850</v>
      </c>
      <c r="N16">
        <v>44150</v>
      </c>
      <c r="O16">
        <v>47400</v>
      </c>
      <c r="P16">
        <v>50700</v>
      </c>
      <c r="Q16">
        <v>53950</v>
      </c>
      <c r="R16">
        <v>34320</v>
      </c>
      <c r="S16">
        <v>39240</v>
      </c>
      <c r="T16">
        <v>44160</v>
      </c>
      <c r="U16">
        <v>49020</v>
      </c>
      <c r="V16">
        <v>52980</v>
      </c>
      <c r="W16">
        <v>56880</v>
      </c>
      <c r="X16">
        <v>60840</v>
      </c>
      <c r="Y16">
        <v>64740</v>
      </c>
      <c r="Z16">
        <v>45750</v>
      </c>
      <c r="AA16">
        <v>52300</v>
      </c>
      <c r="AB16">
        <v>58850</v>
      </c>
      <c r="AC16">
        <v>65350</v>
      </c>
      <c r="AD16">
        <v>70600</v>
      </c>
      <c r="AE16">
        <v>75850</v>
      </c>
      <c r="AF16">
        <v>81050</v>
      </c>
      <c r="AG16">
        <v>86300</v>
      </c>
    </row>
    <row r="17" spans="1:33" x14ac:dyDescent="0.25">
      <c r="A17" s="16" t="s">
        <v>18</v>
      </c>
      <c r="B17">
        <v>17400</v>
      </c>
      <c r="C17">
        <v>19900</v>
      </c>
      <c r="D17">
        <v>22400</v>
      </c>
      <c r="E17">
        <v>24850</v>
      </c>
      <c r="F17">
        <v>26850</v>
      </c>
      <c r="G17">
        <v>28850</v>
      </c>
      <c r="H17">
        <v>30850</v>
      </c>
      <c r="I17">
        <v>32850</v>
      </c>
      <c r="J17">
        <v>29000</v>
      </c>
      <c r="K17">
        <v>33200</v>
      </c>
      <c r="L17">
        <v>37300</v>
      </c>
      <c r="M17">
        <v>41450</v>
      </c>
      <c r="N17">
        <v>44800</v>
      </c>
      <c r="O17">
        <v>48100</v>
      </c>
      <c r="P17">
        <v>51400</v>
      </c>
      <c r="Q17">
        <v>54750</v>
      </c>
      <c r="R17">
        <v>34800</v>
      </c>
      <c r="S17">
        <v>39840</v>
      </c>
      <c r="T17">
        <v>44760</v>
      </c>
      <c r="U17">
        <v>49740</v>
      </c>
      <c r="V17">
        <v>53760</v>
      </c>
      <c r="W17">
        <v>57720</v>
      </c>
      <c r="X17">
        <v>61680</v>
      </c>
      <c r="Y17">
        <v>65700</v>
      </c>
      <c r="Z17">
        <v>46450</v>
      </c>
      <c r="AA17">
        <v>53050</v>
      </c>
      <c r="AB17">
        <v>59700</v>
      </c>
      <c r="AC17">
        <v>66300</v>
      </c>
      <c r="AD17">
        <v>71650</v>
      </c>
      <c r="AE17">
        <v>76900</v>
      </c>
      <c r="AF17">
        <v>82250</v>
      </c>
      <c r="AG17">
        <v>87550</v>
      </c>
    </row>
    <row r="18" spans="1:33" x14ac:dyDescent="0.25">
      <c r="A18" s="16" t="s">
        <v>19</v>
      </c>
      <c r="B18">
        <v>16250</v>
      </c>
      <c r="C18">
        <v>18550</v>
      </c>
      <c r="D18">
        <v>20850</v>
      </c>
      <c r="E18">
        <v>23150</v>
      </c>
      <c r="F18">
        <v>25050</v>
      </c>
      <c r="G18">
        <v>26900</v>
      </c>
      <c r="H18">
        <v>28750</v>
      </c>
      <c r="I18">
        <v>30600</v>
      </c>
      <c r="J18">
        <v>27050</v>
      </c>
      <c r="K18">
        <v>30900</v>
      </c>
      <c r="L18">
        <v>34750</v>
      </c>
      <c r="M18">
        <v>38600</v>
      </c>
      <c r="N18">
        <v>41700</v>
      </c>
      <c r="O18">
        <v>44800</v>
      </c>
      <c r="P18">
        <v>47900</v>
      </c>
      <c r="Q18">
        <v>50950</v>
      </c>
      <c r="R18">
        <v>32460</v>
      </c>
      <c r="S18">
        <v>37080</v>
      </c>
      <c r="T18">
        <v>41700</v>
      </c>
      <c r="U18">
        <v>46320</v>
      </c>
      <c r="V18">
        <v>50040</v>
      </c>
      <c r="W18">
        <v>53760</v>
      </c>
      <c r="X18">
        <v>57480</v>
      </c>
      <c r="Y18">
        <v>61140</v>
      </c>
      <c r="Z18">
        <v>43250</v>
      </c>
      <c r="AA18">
        <v>49400</v>
      </c>
      <c r="AB18">
        <v>55600</v>
      </c>
      <c r="AC18">
        <v>61750</v>
      </c>
      <c r="AD18">
        <v>66700</v>
      </c>
      <c r="AE18">
        <v>71650</v>
      </c>
      <c r="AF18">
        <v>76600</v>
      </c>
      <c r="AG18">
        <v>81550</v>
      </c>
    </row>
    <row r="19" spans="1:33" x14ac:dyDescent="0.25">
      <c r="A19" s="16" t="s">
        <v>20</v>
      </c>
      <c r="B19">
        <v>15550</v>
      </c>
      <c r="C19">
        <v>17750</v>
      </c>
      <c r="D19">
        <v>19950</v>
      </c>
      <c r="E19">
        <v>22150</v>
      </c>
      <c r="F19">
        <v>23950</v>
      </c>
      <c r="G19">
        <v>25700</v>
      </c>
      <c r="H19">
        <v>27500</v>
      </c>
      <c r="I19">
        <v>29250</v>
      </c>
      <c r="J19">
        <v>25900</v>
      </c>
      <c r="K19">
        <v>29550</v>
      </c>
      <c r="L19">
        <v>33250</v>
      </c>
      <c r="M19">
        <v>36950</v>
      </c>
      <c r="N19">
        <v>39900</v>
      </c>
      <c r="O19">
        <v>42900</v>
      </c>
      <c r="P19">
        <v>45850</v>
      </c>
      <c r="Q19">
        <v>48800</v>
      </c>
      <c r="R19">
        <v>31080</v>
      </c>
      <c r="S19">
        <v>35460</v>
      </c>
      <c r="T19">
        <v>39900</v>
      </c>
      <c r="U19">
        <v>44340</v>
      </c>
      <c r="V19">
        <v>47880</v>
      </c>
      <c r="W19">
        <v>51480</v>
      </c>
      <c r="X19">
        <v>55020</v>
      </c>
      <c r="Y19">
        <v>58560</v>
      </c>
      <c r="Z19">
        <v>41400</v>
      </c>
      <c r="AA19">
        <v>47300</v>
      </c>
      <c r="AB19">
        <v>53200</v>
      </c>
      <c r="AC19">
        <v>59100</v>
      </c>
      <c r="AD19">
        <v>63850</v>
      </c>
      <c r="AE19">
        <v>68550</v>
      </c>
      <c r="AF19">
        <v>73300</v>
      </c>
      <c r="AG19">
        <v>78000</v>
      </c>
    </row>
    <row r="20" spans="1:33" x14ac:dyDescent="0.25">
      <c r="A20" s="16" t="s">
        <v>21</v>
      </c>
      <c r="B20">
        <v>21700</v>
      </c>
      <c r="C20">
        <v>24800</v>
      </c>
      <c r="D20">
        <v>27900</v>
      </c>
      <c r="E20">
        <v>30950</v>
      </c>
      <c r="F20">
        <v>33450</v>
      </c>
      <c r="G20">
        <v>35950</v>
      </c>
      <c r="H20">
        <v>38400</v>
      </c>
      <c r="I20">
        <v>40900</v>
      </c>
      <c r="J20">
        <v>36100</v>
      </c>
      <c r="K20">
        <v>41250</v>
      </c>
      <c r="L20">
        <v>46400</v>
      </c>
      <c r="M20">
        <v>51550</v>
      </c>
      <c r="N20">
        <v>55700</v>
      </c>
      <c r="O20">
        <v>59800</v>
      </c>
      <c r="P20">
        <v>63950</v>
      </c>
      <c r="Q20">
        <v>68050</v>
      </c>
      <c r="R20">
        <v>43320</v>
      </c>
      <c r="S20">
        <v>49500</v>
      </c>
      <c r="T20">
        <v>55680</v>
      </c>
      <c r="U20">
        <v>61860</v>
      </c>
      <c r="V20">
        <v>66840</v>
      </c>
      <c r="W20">
        <v>71760</v>
      </c>
      <c r="X20">
        <v>76740</v>
      </c>
      <c r="Y20">
        <v>81660</v>
      </c>
      <c r="Z20">
        <v>57750</v>
      </c>
      <c r="AA20">
        <v>66000</v>
      </c>
      <c r="AB20">
        <v>74250</v>
      </c>
      <c r="AC20">
        <v>82500</v>
      </c>
      <c r="AD20">
        <v>89100</v>
      </c>
      <c r="AE20">
        <v>95700</v>
      </c>
      <c r="AF20">
        <v>102300</v>
      </c>
      <c r="AG20">
        <v>108900</v>
      </c>
    </row>
    <row r="21" spans="1:33" x14ac:dyDescent="0.25">
      <c r="A21" s="16" t="s">
        <v>22</v>
      </c>
      <c r="B21">
        <v>14850</v>
      </c>
      <c r="C21">
        <v>17000</v>
      </c>
      <c r="D21">
        <v>19100</v>
      </c>
      <c r="E21">
        <v>21200</v>
      </c>
      <c r="F21">
        <v>22900</v>
      </c>
      <c r="G21">
        <v>24600</v>
      </c>
      <c r="H21">
        <v>26300</v>
      </c>
      <c r="I21">
        <v>28000</v>
      </c>
      <c r="J21">
        <v>24750</v>
      </c>
      <c r="K21">
        <v>28250</v>
      </c>
      <c r="L21">
        <v>31800</v>
      </c>
      <c r="M21">
        <v>35300</v>
      </c>
      <c r="N21">
        <v>38150</v>
      </c>
      <c r="O21">
        <v>40950</v>
      </c>
      <c r="P21">
        <v>43800</v>
      </c>
      <c r="Q21">
        <v>46600</v>
      </c>
      <c r="R21">
        <v>29700</v>
      </c>
      <c r="S21">
        <v>33900</v>
      </c>
      <c r="T21">
        <v>38160</v>
      </c>
      <c r="U21">
        <v>42360</v>
      </c>
      <c r="V21">
        <v>45780</v>
      </c>
      <c r="W21">
        <v>49140</v>
      </c>
      <c r="X21">
        <v>52560</v>
      </c>
      <c r="Y21">
        <v>55920</v>
      </c>
      <c r="Z21">
        <v>39550</v>
      </c>
      <c r="AA21">
        <v>45200</v>
      </c>
      <c r="AB21">
        <v>50850</v>
      </c>
      <c r="AC21">
        <v>56500</v>
      </c>
      <c r="AD21">
        <v>61050</v>
      </c>
      <c r="AE21">
        <v>65550</v>
      </c>
      <c r="AF21">
        <v>70100</v>
      </c>
      <c r="AG21">
        <v>74600</v>
      </c>
    </row>
    <row r="22" spans="1:33" x14ac:dyDescent="0.25">
      <c r="A22" s="16" t="s">
        <v>23</v>
      </c>
      <c r="B22">
        <v>16100</v>
      </c>
      <c r="C22">
        <v>18400</v>
      </c>
      <c r="D22">
        <v>20700</v>
      </c>
      <c r="E22">
        <v>23000</v>
      </c>
      <c r="F22">
        <v>24850</v>
      </c>
      <c r="G22">
        <v>26700</v>
      </c>
      <c r="H22">
        <v>28550</v>
      </c>
      <c r="I22">
        <v>30400</v>
      </c>
      <c r="J22">
        <v>26850</v>
      </c>
      <c r="K22">
        <v>30700</v>
      </c>
      <c r="L22">
        <v>34550</v>
      </c>
      <c r="M22">
        <v>38350</v>
      </c>
      <c r="N22">
        <v>41450</v>
      </c>
      <c r="O22">
        <v>44500</v>
      </c>
      <c r="P22">
        <v>47600</v>
      </c>
      <c r="Q22">
        <v>50650</v>
      </c>
      <c r="R22">
        <v>32220</v>
      </c>
      <c r="S22">
        <v>36840</v>
      </c>
      <c r="T22">
        <v>41460</v>
      </c>
      <c r="U22">
        <v>46020</v>
      </c>
      <c r="V22">
        <v>49740</v>
      </c>
      <c r="W22">
        <v>53400</v>
      </c>
      <c r="X22">
        <v>57120</v>
      </c>
      <c r="Y22">
        <v>60780</v>
      </c>
      <c r="Z22">
        <v>42950</v>
      </c>
      <c r="AA22">
        <v>49100</v>
      </c>
      <c r="AB22">
        <v>55250</v>
      </c>
      <c r="AC22">
        <v>61350</v>
      </c>
      <c r="AD22">
        <v>66300</v>
      </c>
      <c r="AE22">
        <v>71200</v>
      </c>
      <c r="AF22">
        <v>76100</v>
      </c>
      <c r="AG22">
        <v>81000</v>
      </c>
    </row>
    <row r="23" spans="1:33" x14ac:dyDescent="0.25">
      <c r="A23" s="16" t="s">
        <v>24</v>
      </c>
      <c r="B23">
        <v>17150</v>
      </c>
      <c r="C23">
        <v>19600</v>
      </c>
      <c r="D23">
        <v>22050</v>
      </c>
      <c r="E23">
        <v>24450</v>
      </c>
      <c r="F23">
        <v>26450</v>
      </c>
      <c r="G23">
        <v>28400</v>
      </c>
      <c r="H23">
        <v>30350</v>
      </c>
      <c r="I23">
        <v>32300</v>
      </c>
      <c r="J23">
        <v>28550</v>
      </c>
      <c r="K23">
        <v>32600</v>
      </c>
      <c r="L23">
        <v>36700</v>
      </c>
      <c r="M23">
        <v>40750</v>
      </c>
      <c r="N23">
        <v>44050</v>
      </c>
      <c r="O23">
        <v>47300</v>
      </c>
      <c r="P23">
        <v>50550</v>
      </c>
      <c r="Q23">
        <v>53800</v>
      </c>
      <c r="R23">
        <v>34260</v>
      </c>
      <c r="S23">
        <v>39120</v>
      </c>
      <c r="T23">
        <v>44040</v>
      </c>
      <c r="U23">
        <v>48900</v>
      </c>
      <c r="V23">
        <v>52860</v>
      </c>
      <c r="W23">
        <v>56760</v>
      </c>
      <c r="X23">
        <v>60660</v>
      </c>
      <c r="Y23">
        <v>64560</v>
      </c>
      <c r="Z23">
        <v>45650</v>
      </c>
      <c r="AA23">
        <v>52200</v>
      </c>
      <c r="AB23">
        <v>58700</v>
      </c>
      <c r="AC23">
        <v>65200</v>
      </c>
      <c r="AD23">
        <v>70450</v>
      </c>
      <c r="AE23">
        <v>75650</v>
      </c>
      <c r="AF23">
        <v>80850</v>
      </c>
      <c r="AG23">
        <v>86100</v>
      </c>
    </row>
    <row r="24" spans="1:33" x14ac:dyDescent="0.25">
      <c r="A24" s="16" t="s">
        <v>25</v>
      </c>
      <c r="B24">
        <v>15450</v>
      </c>
      <c r="C24">
        <v>17650</v>
      </c>
      <c r="D24">
        <v>19850</v>
      </c>
      <c r="E24">
        <v>22050</v>
      </c>
      <c r="F24">
        <v>23850</v>
      </c>
      <c r="G24">
        <v>25600</v>
      </c>
      <c r="H24">
        <v>27350</v>
      </c>
      <c r="I24">
        <v>29150</v>
      </c>
      <c r="J24">
        <v>25750</v>
      </c>
      <c r="K24">
        <v>29400</v>
      </c>
      <c r="L24">
        <v>33100</v>
      </c>
      <c r="M24">
        <v>36750</v>
      </c>
      <c r="N24">
        <v>39700</v>
      </c>
      <c r="O24">
        <v>42650</v>
      </c>
      <c r="P24">
        <v>45600</v>
      </c>
      <c r="Q24">
        <v>48550</v>
      </c>
      <c r="R24">
        <v>30900</v>
      </c>
      <c r="S24">
        <v>35280</v>
      </c>
      <c r="T24">
        <v>39720</v>
      </c>
      <c r="U24">
        <v>44100</v>
      </c>
      <c r="V24">
        <v>47640</v>
      </c>
      <c r="W24">
        <v>51180</v>
      </c>
      <c r="X24">
        <v>54720</v>
      </c>
      <c r="Y24">
        <v>58260</v>
      </c>
      <c r="Z24">
        <v>41200</v>
      </c>
      <c r="AA24">
        <v>47050</v>
      </c>
      <c r="AB24">
        <v>52950</v>
      </c>
      <c r="AC24">
        <v>58800</v>
      </c>
      <c r="AD24">
        <v>63550</v>
      </c>
      <c r="AE24">
        <v>68250</v>
      </c>
      <c r="AF24">
        <v>72950</v>
      </c>
      <c r="AG24">
        <v>77650</v>
      </c>
    </row>
    <row r="25" spans="1:33" x14ac:dyDescent="0.25">
      <c r="A25" s="16" t="s">
        <v>26</v>
      </c>
      <c r="B25">
        <v>21700</v>
      </c>
      <c r="C25">
        <v>24800</v>
      </c>
      <c r="D25">
        <v>27900</v>
      </c>
      <c r="E25">
        <v>30950</v>
      </c>
      <c r="F25">
        <v>33450</v>
      </c>
      <c r="G25">
        <v>35950</v>
      </c>
      <c r="H25">
        <v>38400</v>
      </c>
      <c r="I25">
        <v>40900</v>
      </c>
      <c r="J25">
        <v>36100</v>
      </c>
      <c r="K25">
        <v>41250</v>
      </c>
      <c r="L25">
        <v>46400</v>
      </c>
      <c r="M25">
        <v>51550</v>
      </c>
      <c r="N25">
        <v>55700</v>
      </c>
      <c r="O25">
        <v>59800</v>
      </c>
      <c r="P25">
        <v>63950</v>
      </c>
      <c r="Q25">
        <v>68050</v>
      </c>
      <c r="R25">
        <v>43320</v>
      </c>
      <c r="S25">
        <v>49500</v>
      </c>
      <c r="T25">
        <v>55680</v>
      </c>
      <c r="U25">
        <v>61860</v>
      </c>
      <c r="V25">
        <v>66840</v>
      </c>
      <c r="W25">
        <v>71760</v>
      </c>
      <c r="X25">
        <v>76740</v>
      </c>
      <c r="Y25">
        <v>81660</v>
      </c>
      <c r="Z25">
        <v>57750</v>
      </c>
      <c r="AA25">
        <v>66000</v>
      </c>
      <c r="AB25">
        <v>74250</v>
      </c>
      <c r="AC25">
        <v>82500</v>
      </c>
      <c r="AD25">
        <v>89100</v>
      </c>
      <c r="AE25">
        <v>95700</v>
      </c>
      <c r="AF25">
        <v>102300</v>
      </c>
      <c r="AG25">
        <v>108900</v>
      </c>
    </row>
    <row r="26" spans="1:33" x14ac:dyDescent="0.25">
      <c r="A26" s="16" t="s">
        <v>27</v>
      </c>
      <c r="B26">
        <v>21700</v>
      </c>
      <c r="C26">
        <v>24800</v>
      </c>
      <c r="D26">
        <v>27900</v>
      </c>
      <c r="E26">
        <v>30950</v>
      </c>
      <c r="F26">
        <v>33450</v>
      </c>
      <c r="G26">
        <v>35950</v>
      </c>
      <c r="H26">
        <v>38400</v>
      </c>
      <c r="I26">
        <v>40900</v>
      </c>
      <c r="J26">
        <v>36100</v>
      </c>
      <c r="K26">
        <v>41250</v>
      </c>
      <c r="L26">
        <v>46400</v>
      </c>
      <c r="M26">
        <v>51550</v>
      </c>
      <c r="N26">
        <v>55700</v>
      </c>
      <c r="O26">
        <v>59800</v>
      </c>
      <c r="P26">
        <v>63950</v>
      </c>
      <c r="Q26">
        <v>68050</v>
      </c>
      <c r="R26">
        <v>43320</v>
      </c>
      <c r="S26">
        <v>49500</v>
      </c>
      <c r="T26">
        <v>55680</v>
      </c>
      <c r="U26">
        <v>61860</v>
      </c>
      <c r="V26">
        <v>66840</v>
      </c>
      <c r="W26">
        <v>71760</v>
      </c>
      <c r="X26">
        <v>76740</v>
      </c>
      <c r="Y26">
        <v>81660</v>
      </c>
      <c r="Z26">
        <v>57750</v>
      </c>
      <c r="AA26">
        <v>66000</v>
      </c>
      <c r="AB26">
        <v>74250</v>
      </c>
      <c r="AC26">
        <v>82500</v>
      </c>
      <c r="AD26">
        <v>89100</v>
      </c>
      <c r="AE26">
        <v>95700</v>
      </c>
      <c r="AF26">
        <v>102300</v>
      </c>
      <c r="AG26">
        <v>108900</v>
      </c>
    </row>
    <row r="27" spans="1:33" x14ac:dyDescent="0.25">
      <c r="A27" s="16" t="s">
        <v>28</v>
      </c>
      <c r="B27">
        <v>20200</v>
      </c>
      <c r="C27">
        <v>23100</v>
      </c>
      <c r="D27">
        <v>26000</v>
      </c>
      <c r="E27">
        <v>28850</v>
      </c>
      <c r="F27">
        <v>31200</v>
      </c>
      <c r="G27">
        <v>33500</v>
      </c>
      <c r="H27">
        <v>35800</v>
      </c>
      <c r="I27">
        <v>38100</v>
      </c>
      <c r="J27">
        <v>33700</v>
      </c>
      <c r="K27">
        <v>38500</v>
      </c>
      <c r="L27">
        <v>43300</v>
      </c>
      <c r="M27">
        <v>48100</v>
      </c>
      <c r="N27">
        <v>51950</v>
      </c>
      <c r="O27">
        <v>55800</v>
      </c>
      <c r="P27">
        <v>59650</v>
      </c>
      <c r="Q27">
        <v>63500</v>
      </c>
      <c r="R27">
        <v>40440</v>
      </c>
      <c r="S27">
        <v>46200</v>
      </c>
      <c r="T27">
        <v>51960</v>
      </c>
      <c r="U27">
        <v>57720</v>
      </c>
      <c r="V27">
        <v>62340</v>
      </c>
      <c r="W27">
        <v>66960</v>
      </c>
      <c r="X27">
        <v>71580</v>
      </c>
      <c r="Y27">
        <v>76200</v>
      </c>
      <c r="Z27">
        <v>53900</v>
      </c>
      <c r="AA27">
        <v>61600</v>
      </c>
      <c r="AB27">
        <v>69300</v>
      </c>
      <c r="AC27">
        <v>76950</v>
      </c>
      <c r="AD27">
        <v>83150</v>
      </c>
      <c r="AE27">
        <v>89300</v>
      </c>
      <c r="AF27">
        <v>95450</v>
      </c>
      <c r="AG27">
        <v>101600</v>
      </c>
    </row>
    <row r="28" spans="1:33" x14ac:dyDescent="0.25">
      <c r="A28" s="16" t="s">
        <v>29</v>
      </c>
      <c r="B28">
        <v>17050</v>
      </c>
      <c r="C28">
        <v>19450</v>
      </c>
      <c r="D28">
        <v>21900</v>
      </c>
      <c r="E28">
        <v>24300</v>
      </c>
      <c r="F28">
        <v>26250</v>
      </c>
      <c r="G28">
        <v>28200</v>
      </c>
      <c r="H28">
        <v>30150</v>
      </c>
      <c r="I28">
        <v>32100</v>
      </c>
      <c r="J28">
        <v>28350</v>
      </c>
      <c r="K28">
        <v>32400</v>
      </c>
      <c r="L28">
        <v>36450</v>
      </c>
      <c r="M28">
        <v>40500</v>
      </c>
      <c r="N28">
        <v>43750</v>
      </c>
      <c r="O28">
        <v>47000</v>
      </c>
      <c r="P28">
        <v>50250</v>
      </c>
      <c r="Q28">
        <v>53500</v>
      </c>
      <c r="R28">
        <v>34020</v>
      </c>
      <c r="S28">
        <v>38880</v>
      </c>
      <c r="T28">
        <v>43740</v>
      </c>
      <c r="U28">
        <v>48600</v>
      </c>
      <c r="V28">
        <v>52500</v>
      </c>
      <c r="W28">
        <v>56400</v>
      </c>
      <c r="X28">
        <v>60300</v>
      </c>
      <c r="Y28">
        <v>64200</v>
      </c>
      <c r="Z28">
        <v>45400</v>
      </c>
      <c r="AA28">
        <v>51850</v>
      </c>
      <c r="AB28">
        <v>58350</v>
      </c>
      <c r="AC28">
        <v>64800</v>
      </c>
      <c r="AD28">
        <v>70000</v>
      </c>
      <c r="AE28">
        <v>75200</v>
      </c>
      <c r="AF28">
        <v>80400</v>
      </c>
      <c r="AG28">
        <v>85550</v>
      </c>
    </row>
    <row r="29" spans="1:33" x14ac:dyDescent="0.25">
      <c r="A29" s="16" t="s">
        <v>30</v>
      </c>
      <c r="B29">
        <v>14850</v>
      </c>
      <c r="C29">
        <v>17000</v>
      </c>
      <c r="D29">
        <v>19100</v>
      </c>
      <c r="E29">
        <v>21200</v>
      </c>
      <c r="F29">
        <v>22900</v>
      </c>
      <c r="G29">
        <v>24600</v>
      </c>
      <c r="H29">
        <v>26300</v>
      </c>
      <c r="I29">
        <v>28000</v>
      </c>
      <c r="J29">
        <v>24750</v>
      </c>
      <c r="K29">
        <v>28300</v>
      </c>
      <c r="L29">
        <v>31850</v>
      </c>
      <c r="M29">
        <v>35350</v>
      </c>
      <c r="N29">
        <v>38200</v>
      </c>
      <c r="O29">
        <v>41050</v>
      </c>
      <c r="P29">
        <v>43850</v>
      </c>
      <c r="Q29">
        <v>46700</v>
      </c>
      <c r="R29">
        <v>29700</v>
      </c>
      <c r="S29">
        <v>33960</v>
      </c>
      <c r="T29">
        <v>38220</v>
      </c>
      <c r="U29">
        <v>42420</v>
      </c>
      <c r="V29">
        <v>45840</v>
      </c>
      <c r="W29">
        <v>49260</v>
      </c>
      <c r="X29">
        <v>52620</v>
      </c>
      <c r="Y29">
        <v>56040</v>
      </c>
      <c r="Z29">
        <v>39600</v>
      </c>
      <c r="AA29">
        <v>45250</v>
      </c>
      <c r="AB29">
        <v>50900</v>
      </c>
      <c r="AC29">
        <v>56550</v>
      </c>
      <c r="AD29">
        <v>61100</v>
      </c>
      <c r="AE29">
        <v>65600</v>
      </c>
      <c r="AF29">
        <v>70150</v>
      </c>
      <c r="AG29">
        <v>74650</v>
      </c>
    </row>
    <row r="30" spans="1:33" x14ac:dyDescent="0.25">
      <c r="A30" s="16" t="s">
        <v>31</v>
      </c>
      <c r="B30">
        <v>14850</v>
      </c>
      <c r="C30">
        <v>17000</v>
      </c>
      <c r="D30">
        <v>19100</v>
      </c>
      <c r="E30">
        <v>21200</v>
      </c>
      <c r="F30">
        <v>22900</v>
      </c>
      <c r="G30">
        <v>24600</v>
      </c>
      <c r="H30">
        <v>26300</v>
      </c>
      <c r="I30">
        <v>28000</v>
      </c>
      <c r="J30">
        <v>24750</v>
      </c>
      <c r="K30">
        <v>28250</v>
      </c>
      <c r="L30">
        <v>31800</v>
      </c>
      <c r="M30">
        <v>35300</v>
      </c>
      <c r="N30">
        <v>38150</v>
      </c>
      <c r="O30">
        <v>40950</v>
      </c>
      <c r="P30">
        <v>43800</v>
      </c>
      <c r="Q30">
        <v>46600</v>
      </c>
      <c r="R30">
        <v>29700</v>
      </c>
      <c r="S30">
        <v>33900</v>
      </c>
      <c r="T30">
        <v>38160</v>
      </c>
      <c r="U30">
        <v>42360</v>
      </c>
      <c r="V30">
        <v>45780</v>
      </c>
      <c r="W30">
        <v>49140</v>
      </c>
      <c r="X30">
        <v>52560</v>
      </c>
      <c r="Y30">
        <v>55920</v>
      </c>
      <c r="Z30">
        <v>39550</v>
      </c>
      <c r="AA30">
        <v>45200</v>
      </c>
      <c r="AB30">
        <v>50850</v>
      </c>
      <c r="AC30">
        <v>56500</v>
      </c>
      <c r="AD30">
        <v>61050</v>
      </c>
      <c r="AE30">
        <v>65550</v>
      </c>
      <c r="AF30">
        <v>70100</v>
      </c>
      <c r="AG30">
        <v>74600</v>
      </c>
    </row>
    <row r="31" spans="1:33" x14ac:dyDescent="0.25">
      <c r="A31" s="16" t="s">
        <v>32</v>
      </c>
      <c r="B31">
        <v>14850</v>
      </c>
      <c r="C31">
        <v>17000</v>
      </c>
      <c r="D31">
        <v>19100</v>
      </c>
      <c r="E31">
        <v>21200</v>
      </c>
      <c r="F31">
        <v>22900</v>
      </c>
      <c r="G31">
        <v>24600</v>
      </c>
      <c r="H31">
        <v>26300</v>
      </c>
      <c r="I31">
        <v>28000</v>
      </c>
      <c r="J31">
        <v>24750</v>
      </c>
      <c r="K31">
        <v>28250</v>
      </c>
      <c r="L31">
        <v>31800</v>
      </c>
      <c r="M31">
        <v>35300</v>
      </c>
      <c r="N31">
        <v>38150</v>
      </c>
      <c r="O31">
        <v>40950</v>
      </c>
      <c r="P31">
        <v>43800</v>
      </c>
      <c r="Q31">
        <v>46600</v>
      </c>
      <c r="R31">
        <v>29700</v>
      </c>
      <c r="S31">
        <v>33900</v>
      </c>
      <c r="T31">
        <v>38160</v>
      </c>
      <c r="U31">
        <v>42360</v>
      </c>
      <c r="V31">
        <v>45780</v>
      </c>
      <c r="W31">
        <v>49140</v>
      </c>
      <c r="X31">
        <v>52560</v>
      </c>
      <c r="Y31">
        <v>55920</v>
      </c>
      <c r="Z31">
        <v>39550</v>
      </c>
      <c r="AA31">
        <v>45200</v>
      </c>
      <c r="AB31">
        <v>50850</v>
      </c>
      <c r="AC31">
        <v>56500</v>
      </c>
      <c r="AD31">
        <v>61050</v>
      </c>
      <c r="AE31">
        <v>65550</v>
      </c>
      <c r="AF31">
        <v>70100</v>
      </c>
      <c r="AG31">
        <v>74600</v>
      </c>
    </row>
    <row r="32" spans="1:33" x14ac:dyDescent="0.25">
      <c r="A32" s="16" t="s">
        <v>33</v>
      </c>
      <c r="B32">
        <v>15600</v>
      </c>
      <c r="C32">
        <v>17800</v>
      </c>
      <c r="D32">
        <v>20050</v>
      </c>
      <c r="E32">
        <v>22250</v>
      </c>
      <c r="F32">
        <v>24050</v>
      </c>
      <c r="G32">
        <v>25850</v>
      </c>
      <c r="H32">
        <v>27600</v>
      </c>
      <c r="I32">
        <v>29400</v>
      </c>
      <c r="J32">
        <v>25950</v>
      </c>
      <c r="K32">
        <v>29650</v>
      </c>
      <c r="L32">
        <v>33350</v>
      </c>
      <c r="M32">
        <v>37050</v>
      </c>
      <c r="N32">
        <v>40050</v>
      </c>
      <c r="O32">
        <v>43000</v>
      </c>
      <c r="P32">
        <v>45950</v>
      </c>
      <c r="Q32">
        <v>48950</v>
      </c>
      <c r="R32">
        <v>31140</v>
      </c>
      <c r="S32">
        <v>35580</v>
      </c>
      <c r="T32">
        <v>40020</v>
      </c>
      <c r="U32">
        <v>44460</v>
      </c>
      <c r="V32">
        <v>48060</v>
      </c>
      <c r="W32">
        <v>51600</v>
      </c>
      <c r="X32">
        <v>55140</v>
      </c>
      <c r="Y32">
        <v>58740</v>
      </c>
      <c r="Z32">
        <v>41550</v>
      </c>
      <c r="AA32">
        <v>47450</v>
      </c>
      <c r="AB32">
        <v>53400</v>
      </c>
      <c r="AC32">
        <v>59300</v>
      </c>
      <c r="AD32">
        <v>64050</v>
      </c>
      <c r="AE32">
        <v>68800</v>
      </c>
      <c r="AF32">
        <v>73550</v>
      </c>
      <c r="AG32">
        <v>78300</v>
      </c>
    </row>
    <row r="33" spans="1:33" x14ac:dyDescent="0.25">
      <c r="A33" s="16" t="s">
        <v>34</v>
      </c>
      <c r="B33">
        <v>17150</v>
      </c>
      <c r="C33">
        <v>19600</v>
      </c>
      <c r="D33">
        <v>22050</v>
      </c>
      <c r="E33">
        <v>24450</v>
      </c>
      <c r="F33">
        <v>26450</v>
      </c>
      <c r="G33">
        <v>28400</v>
      </c>
      <c r="H33">
        <v>30350</v>
      </c>
      <c r="I33">
        <v>32300</v>
      </c>
      <c r="J33">
        <v>28550</v>
      </c>
      <c r="K33">
        <v>32600</v>
      </c>
      <c r="L33">
        <v>36700</v>
      </c>
      <c r="M33">
        <v>40750</v>
      </c>
      <c r="N33">
        <v>44050</v>
      </c>
      <c r="O33">
        <v>47300</v>
      </c>
      <c r="P33">
        <v>50550</v>
      </c>
      <c r="Q33">
        <v>53800</v>
      </c>
      <c r="R33">
        <v>34260</v>
      </c>
      <c r="S33">
        <v>39120</v>
      </c>
      <c r="T33">
        <v>44040</v>
      </c>
      <c r="U33">
        <v>48900</v>
      </c>
      <c r="V33">
        <v>52860</v>
      </c>
      <c r="W33">
        <v>56760</v>
      </c>
      <c r="X33">
        <v>60660</v>
      </c>
      <c r="Y33">
        <v>64560</v>
      </c>
      <c r="Z33">
        <v>45650</v>
      </c>
      <c r="AA33">
        <v>52200</v>
      </c>
      <c r="AB33">
        <v>58700</v>
      </c>
      <c r="AC33">
        <v>65200</v>
      </c>
      <c r="AD33">
        <v>70450</v>
      </c>
      <c r="AE33">
        <v>75650</v>
      </c>
      <c r="AF33">
        <v>80850</v>
      </c>
      <c r="AG33">
        <v>86100</v>
      </c>
    </row>
    <row r="34" spans="1:33" x14ac:dyDescent="0.25">
      <c r="A34" s="16" t="s">
        <v>35</v>
      </c>
      <c r="B34">
        <v>14850</v>
      </c>
      <c r="C34">
        <v>17000</v>
      </c>
      <c r="D34">
        <v>19100</v>
      </c>
      <c r="E34">
        <v>21200</v>
      </c>
      <c r="F34">
        <v>22900</v>
      </c>
      <c r="G34">
        <v>24600</v>
      </c>
      <c r="H34">
        <v>26300</v>
      </c>
      <c r="I34">
        <v>28000</v>
      </c>
      <c r="J34">
        <v>24750</v>
      </c>
      <c r="K34">
        <v>28250</v>
      </c>
      <c r="L34">
        <v>31800</v>
      </c>
      <c r="M34">
        <v>35300</v>
      </c>
      <c r="N34">
        <v>38150</v>
      </c>
      <c r="O34">
        <v>40950</v>
      </c>
      <c r="P34">
        <v>43800</v>
      </c>
      <c r="Q34">
        <v>46600</v>
      </c>
      <c r="R34">
        <v>29700</v>
      </c>
      <c r="S34">
        <v>33900</v>
      </c>
      <c r="T34">
        <v>38160</v>
      </c>
      <c r="U34">
        <v>42360</v>
      </c>
      <c r="V34">
        <v>45780</v>
      </c>
      <c r="W34">
        <v>49140</v>
      </c>
      <c r="X34">
        <v>52560</v>
      </c>
      <c r="Y34">
        <v>55920</v>
      </c>
      <c r="Z34">
        <v>39550</v>
      </c>
      <c r="AA34">
        <v>45200</v>
      </c>
      <c r="AB34">
        <v>50850</v>
      </c>
      <c r="AC34">
        <v>56500</v>
      </c>
      <c r="AD34">
        <v>61050</v>
      </c>
      <c r="AE34">
        <v>65550</v>
      </c>
      <c r="AF34">
        <v>70100</v>
      </c>
      <c r="AG34">
        <v>74600</v>
      </c>
    </row>
    <row r="35" spans="1:33" x14ac:dyDescent="0.25">
      <c r="A35" s="16" t="s">
        <v>36</v>
      </c>
      <c r="B35">
        <v>14850</v>
      </c>
      <c r="C35">
        <v>17000</v>
      </c>
      <c r="D35">
        <v>19100</v>
      </c>
      <c r="E35">
        <v>21200</v>
      </c>
      <c r="F35">
        <v>22900</v>
      </c>
      <c r="G35">
        <v>24600</v>
      </c>
      <c r="H35">
        <v>26300</v>
      </c>
      <c r="I35">
        <v>28000</v>
      </c>
      <c r="J35">
        <v>24750</v>
      </c>
      <c r="K35">
        <v>28250</v>
      </c>
      <c r="L35">
        <v>31800</v>
      </c>
      <c r="M35">
        <v>35300</v>
      </c>
      <c r="N35">
        <v>38150</v>
      </c>
      <c r="O35">
        <v>40950</v>
      </c>
      <c r="P35">
        <v>43800</v>
      </c>
      <c r="Q35">
        <v>46600</v>
      </c>
      <c r="R35">
        <v>29700</v>
      </c>
      <c r="S35">
        <v>33900</v>
      </c>
      <c r="T35">
        <v>38160</v>
      </c>
      <c r="U35">
        <v>42360</v>
      </c>
      <c r="V35">
        <v>45780</v>
      </c>
      <c r="W35">
        <v>49140</v>
      </c>
      <c r="X35">
        <v>52560</v>
      </c>
      <c r="Y35">
        <v>55920</v>
      </c>
      <c r="Z35">
        <v>39550</v>
      </c>
      <c r="AA35">
        <v>45200</v>
      </c>
      <c r="AB35">
        <v>50850</v>
      </c>
      <c r="AC35">
        <v>56500</v>
      </c>
      <c r="AD35">
        <v>61050</v>
      </c>
      <c r="AE35">
        <v>65550</v>
      </c>
      <c r="AF35">
        <v>70100</v>
      </c>
      <c r="AG35">
        <v>74600</v>
      </c>
    </row>
    <row r="36" spans="1:33" x14ac:dyDescent="0.25">
      <c r="A36" s="16" t="s">
        <v>37</v>
      </c>
      <c r="B36">
        <v>14850</v>
      </c>
      <c r="C36">
        <v>17000</v>
      </c>
      <c r="D36">
        <v>19100</v>
      </c>
      <c r="E36">
        <v>21200</v>
      </c>
      <c r="F36">
        <v>22900</v>
      </c>
      <c r="G36">
        <v>24600</v>
      </c>
      <c r="H36">
        <v>26300</v>
      </c>
      <c r="I36">
        <v>28000</v>
      </c>
      <c r="J36">
        <v>24750</v>
      </c>
      <c r="K36">
        <v>28250</v>
      </c>
      <c r="L36">
        <v>31800</v>
      </c>
      <c r="M36">
        <v>35300</v>
      </c>
      <c r="N36">
        <v>38150</v>
      </c>
      <c r="O36">
        <v>40950</v>
      </c>
      <c r="P36">
        <v>43800</v>
      </c>
      <c r="Q36">
        <v>46600</v>
      </c>
      <c r="R36">
        <v>29700</v>
      </c>
      <c r="S36">
        <v>33900</v>
      </c>
      <c r="T36">
        <v>38160</v>
      </c>
      <c r="U36">
        <v>42360</v>
      </c>
      <c r="V36">
        <v>45780</v>
      </c>
      <c r="W36">
        <v>49140</v>
      </c>
      <c r="X36">
        <v>52560</v>
      </c>
      <c r="Y36">
        <v>55920</v>
      </c>
      <c r="Z36">
        <v>39550</v>
      </c>
      <c r="AA36">
        <v>45200</v>
      </c>
      <c r="AB36">
        <v>50850</v>
      </c>
      <c r="AC36">
        <v>56500</v>
      </c>
      <c r="AD36">
        <v>61050</v>
      </c>
      <c r="AE36">
        <v>65550</v>
      </c>
      <c r="AF36">
        <v>70100</v>
      </c>
      <c r="AG36">
        <v>74600</v>
      </c>
    </row>
    <row r="37" spans="1:33" x14ac:dyDescent="0.25">
      <c r="A37" s="16" t="s">
        <v>38</v>
      </c>
      <c r="B37">
        <v>21700</v>
      </c>
      <c r="C37">
        <v>24800</v>
      </c>
      <c r="D37">
        <v>27900</v>
      </c>
      <c r="E37">
        <v>30950</v>
      </c>
      <c r="F37">
        <v>33450</v>
      </c>
      <c r="G37">
        <v>35950</v>
      </c>
      <c r="H37">
        <v>38400</v>
      </c>
      <c r="I37">
        <v>40900</v>
      </c>
      <c r="J37">
        <v>36150</v>
      </c>
      <c r="K37">
        <v>41300</v>
      </c>
      <c r="L37">
        <v>46450</v>
      </c>
      <c r="M37">
        <v>51600</v>
      </c>
      <c r="N37">
        <v>55750</v>
      </c>
      <c r="O37">
        <v>59900</v>
      </c>
      <c r="P37">
        <v>64000</v>
      </c>
      <c r="Q37">
        <v>68150</v>
      </c>
      <c r="R37">
        <v>43380</v>
      </c>
      <c r="S37">
        <v>49560</v>
      </c>
      <c r="T37">
        <v>55740</v>
      </c>
      <c r="U37">
        <v>61920</v>
      </c>
      <c r="V37">
        <v>66900</v>
      </c>
      <c r="W37">
        <v>71880</v>
      </c>
      <c r="X37">
        <v>76800</v>
      </c>
      <c r="Y37">
        <v>81780</v>
      </c>
      <c r="Z37">
        <v>57800</v>
      </c>
      <c r="AA37">
        <v>66050</v>
      </c>
      <c r="AB37">
        <v>74300</v>
      </c>
      <c r="AC37">
        <v>82550</v>
      </c>
      <c r="AD37">
        <v>89200</v>
      </c>
      <c r="AE37">
        <v>95800</v>
      </c>
      <c r="AF37">
        <v>102400</v>
      </c>
      <c r="AG37">
        <v>109000</v>
      </c>
    </row>
    <row r="38" spans="1:33" x14ac:dyDescent="0.25">
      <c r="A38" s="16" t="s">
        <v>39</v>
      </c>
      <c r="B38">
        <v>17300</v>
      </c>
      <c r="C38">
        <v>19800</v>
      </c>
      <c r="D38">
        <v>22250</v>
      </c>
      <c r="E38">
        <v>24700</v>
      </c>
      <c r="F38">
        <v>26700</v>
      </c>
      <c r="G38">
        <v>28700</v>
      </c>
      <c r="H38">
        <v>30650</v>
      </c>
      <c r="I38">
        <v>32650</v>
      </c>
      <c r="J38">
        <v>28850</v>
      </c>
      <c r="K38">
        <v>33000</v>
      </c>
      <c r="L38">
        <v>37100</v>
      </c>
      <c r="M38">
        <v>41200</v>
      </c>
      <c r="N38">
        <v>44500</v>
      </c>
      <c r="O38">
        <v>47800</v>
      </c>
      <c r="P38">
        <v>51100</v>
      </c>
      <c r="Q38">
        <v>54400</v>
      </c>
      <c r="R38">
        <v>34620</v>
      </c>
      <c r="S38">
        <v>39600</v>
      </c>
      <c r="T38">
        <v>44520</v>
      </c>
      <c r="U38">
        <v>49440</v>
      </c>
      <c r="V38">
        <v>53400</v>
      </c>
      <c r="W38">
        <v>57360</v>
      </c>
      <c r="X38">
        <v>61320</v>
      </c>
      <c r="Y38">
        <v>65280</v>
      </c>
      <c r="Z38">
        <v>46150</v>
      </c>
      <c r="AA38">
        <v>52750</v>
      </c>
      <c r="AB38">
        <v>59350</v>
      </c>
      <c r="AC38">
        <v>65900</v>
      </c>
      <c r="AD38">
        <v>71200</v>
      </c>
      <c r="AE38">
        <v>76450</v>
      </c>
      <c r="AF38">
        <v>81750</v>
      </c>
      <c r="AG38">
        <v>87000</v>
      </c>
    </row>
    <row r="39" spans="1:33" x14ac:dyDescent="0.25">
      <c r="A39" s="16" t="s">
        <v>40</v>
      </c>
      <c r="B39">
        <v>15800</v>
      </c>
      <c r="C39">
        <v>18050</v>
      </c>
      <c r="D39">
        <v>20300</v>
      </c>
      <c r="E39">
        <v>22550</v>
      </c>
      <c r="F39">
        <v>24400</v>
      </c>
      <c r="G39">
        <v>26200</v>
      </c>
      <c r="H39">
        <v>28000</v>
      </c>
      <c r="I39">
        <v>29800</v>
      </c>
      <c r="J39">
        <v>26300</v>
      </c>
      <c r="K39">
        <v>30050</v>
      </c>
      <c r="L39">
        <v>33800</v>
      </c>
      <c r="M39">
        <v>37550</v>
      </c>
      <c r="N39">
        <v>40550</v>
      </c>
      <c r="O39">
        <v>43600</v>
      </c>
      <c r="P39">
        <v>46550</v>
      </c>
      <c r="Q39">
        <v>49600</v>
      </c>
      <c r="R39">
        <v>31560</v>
      </c>
      <c r="S39">
        <v>36060</v>
      </c>
      <c r="T39">
        <v>40560</v>
      </c>
      <c r="U39">
        <v>45060</v>
      </c>
      <c r="V39">
        <v>48660</v>
      </c>
      <c r="W39">
        <v>52320</v>
      </c>
      <c r="X39">
        <v>55860</v>
      </c>
      <c r="Y39">
        <v>59520</v>
      </c>
      <c r="Z39">
        <v>42100</v>
      </c>
      <c r="AA39">
        <v>48100</v>
      </c>
      <c r="AB39">
        <v>54100</v>
      </c>
      <c r="AC39">
        <v>60100</v>
      </c>
      <c r="AD39">
        <v>64950</v>
      </c>
      <c r="AE39">
        <v>69700</v>
      </c>
      <c r="AF39">
        <v>74550</v>
      </c>
      <c r="AG39">
        <v>79350</v>
      </c>
    </row>
    <row r="40" spans="1:33" x14ac:dyDescent="0.25">
      <c r="A40" s="16" t="s">
        <v>41</v>
      </c>
      <c r="B40">
        <v>17150</v>
      </c>
      <c r="C40">
        <v>19600</v>
      </c>
      <c r="D40">
        <v>22050</v>
      </c>
      <c r="E40">
        <v>24450</v>
      </c>
      <c r="F40">
        <v>26450</v>
      </c>
      <c r="G40">
        <v>28400</v>
      </c>
      <c r="H40">
        <v>30350</v>
      </c>
      <c r="I40">
        <v>32300</v>
      </c>
      <c r="J40">
        <v>28550</v>
      </c>
      <c r="K40">
        <v>32600</v>
      </c>
      <c r="L40">
        <v>36700</v>
      </c>
      <c r="M40">
        <v>40750</v>
      </c>
      <c r="N40">
        <v>44050</v>
      </c>
      <c r="O40">
        <v>47300</v>
      </c>
      <c r="P40">
        <v>50550</v>
      </c>
      <c r="Q40">
        <v>53800</v>
      </c>
      <c r="R40">
        <v>34260</v>
      </c>
      <c r="S40">
        <v>39120</v>
      </c>
      <c r="T40">
        <v>44040</v>
      </c>
      <c r="U40">
        <v>48900</v>
      </c>
      <c r="V40">
        <v>52860</v>
      </c>
      <c r="W40">
        <v>56760</v>
      </c>
      <c r="X40">
        <v>60660</v>
      </c>
      <c r="Y40">
        <v>64560</v>
      </c>
      <c r="Z40">
        <v>45650</v>
      </c>
      <c r="AA40">
        <v>52200</v>
      </c>
      <c r="AB40">
        <v>58700</v>
      </c>
      <c r="AC40">
        <v>65200</v>
      </c>
      <c r="AD40">
        <v>70450</v>
      </c>
      <c r="AE40">
        <v>75650</v>
      </c>
      <c r="AF40">
        <v>80850</v>
      </c>
      <c r="AG40">
        <v>86100</v>
      </c>
    </row>
    <row r="41" spans="1:33" x14ac:dyDescent="0.25">
      <c r="A41" s="16" t="s">
        <v>42</v>
      </c>
      <c r="B41">
        <v>14850</v>
      </c>
      <c r="C41">
        <v>17000</v>
      </c>
      <c r="D41">
        <v>19100</v>
      </c>
      <c r="E41">
        <v>21200</v>
      </c>
      <c r="F41">
        <v>22900</v>
      </c>
      <c r="G41">
        <v>24600</v>
      </c>
      <c r="H41">
        <v>26300</v>
      </c>
      <c r="I41">
        <v>28000</v>
      </c>
      <c r="J41">
        <v>24750</v>
      </c>
      <c r="K41">
        <v>28250</v>
      </c>
      <c r="L41">
        <v>31800</v>
      </c>
      <c r="M41">
        <v>35300</v>
      </c>
      <c r="N41">
        <v>38150</v>
      </c>
      <c r="O41">
        <v>40950</v>
      </c>
      <c r="P41">
        <v>43800</v>
      </c>
      <c r="Q41">
        <v>46600</v>
      </c>
      <c r="R41">
        <v>29700</v>
      </c>
      <c r="S41">
        <v>33900</v>
      </c>
      <c r="T41">
        <v>38160</v>
      </c>
      <c r="U41">
        <v>42360</v>
      </c>
      <c r="V41">
        <v>45780</v>
      </c>
      <c r="W41">
        <v>49140</v>
      </c>
      <c r="X41">
        <v>52560</v>
      </c>
      <c r="Y41">
        <v>55920</v>
      </c>
      <c r="Z41">
        <v>39550</v>
      </c>
      <c r="AA41">
        <v>45200</v>
      </c>
      <c r="AB41">
        <v>50850</v>
      </c>
      <c r="AC41">
        <v>56500</v>
      </c>
      <c r="AD41">
        <v>61050</v>
      </c>
      <c r="AE41">
        <v>65550</v>
      </c>
      <c r="AF41">
        <v>70100</v>
      </c>
      <c r="AG41">
        <v>74600</v>
      </c>
    </row>
    <row r="42" spans="1:33" x14ac:dyDescent="0.25">
      <c r="A42" s="16" t="s">
        <v>43</v>
      </c>
      <c r="B42">
        <v>14850</v>
      </c>
      <c r="C42">
        <v>17000</v>
      </c>
      <c r="D42">
        <v>19100</v>
      </c>
      <c r="E42">
        <v>21200</v>
      </c>
      <c r="F42">
        <v>22900</v>
      </c>
      <c r="G42">
        <v>24600</v>
      </c>
      <c r="H42">
        <v>26300</v>
      </c>
      <c r="I42">
        <v>28000</v>
      </c>
      <c r="J42">
        <v>24750</v>
      </c>
      <c r="K42">
        <v>28250</v>
      </c>
      <c r="L42">
        <v>31800</v>
      </c>
      <c r="M42">
        <v>35300</v>
      </c>
      <c r="N42">
        <v>38150</v>
      </c>
      <c r="O42">
        <v>40950</v>
      </c>
      <c r="P42">
        <v>43800</v>
      </c>
      <c r="Q42">
        <v>46600</v>
      </c>
      <c r="R42">
        <v>29700</v>
      </c>
      <c r="S42">
        <v>33900</v>
      </c>
      <c r="T42">
        <v>38160</v>
      </c>
      <c r="U42">
        <v>42360</v>
      </c>
      <c r="V42">
        <v>45780</v>
      </c>
      <c r="W42">
        <v>49140</v>
      </c>
      <c r="X42">
        <v>52560</v>
      </c>
      <c r="Y42">
        <v>55920</v>
      </c>
      <c r="Z42">
        <v>39550</v>
      </c>
      <c r="AA42">
        <v>45200</v>
      </c>
      <c r="AB42">
        <v>50850</v>
      </c>
      <c r="AC42">
        <v>56500</v>
      </c>
      <c r="AD42">
        <v>61050</v>
      </c>
      <c r="AE42">
        <v>65550</v>
      </c>
      <c r="AF42">
        <v>70100</v>
      </c>
      <c r="AG42">
        <v>74600</v>
      </c>
    </row>
    <row r="43" spans="1:33" x14ac:dyDescent="0.25">
      <c r="A43" s="16" t="s">
        <v>44</v>
      </c>
      <c r="B43">
        <v>15050</v>
      </c>
      <c r="C43">
        <v>17200</v>
      </c>
      <c r="D43">
        <v>19350</v>
      </c>
      <c r="E43">
        <v>21500</v>
      </c>
      <c r="F43">
        <v>23250</v>
      </c>
      <c r="G43">
        <v>24950</v>
      </c>
      <c r="H43">
        <v>26700</v>
      </c>
      <c r="I43">
        <v>28400</v>
      </c>
      <c r="J43">
        <v>25100</v>
      </c>
      <c r="K43">
        <v>28700</v>
      </c>
      <c r="L43">
        <v>32300</v>
      </c>
      <c r="M43">
        <v>35850</v>
      </c>
      <c r="N43">
        <v>38750</v>
      </c>
      <c r="O43">
        <v>41600</v>
      </c>
      <c r="P43">
        <v>44500</v>
      </c>
      <c r="Q43">
        <v>47350</v>
      </c>
      <c r="R43">
        <v>30120</v>
      </c>
      <c r="S43">
        <v>34440</v>
      </c>
      <c r="T43">
        <v>38760</v>
      </c>
      <c r="U43">
        <v>43020</v>
      </c>
      <c r="V43">
        <v>46500</v>
      </c>
      <c r="W43">
        <v>49920</v>
      </c>
      <c r="X43">
        <v>53400</v>
      </c>
      <c r="Y43">
        <v>56820</v>
      </c>
      <c r="Z43">
        <v>40150</v>
      </c>
      <c r="AA43">
        <v>45900</v>
      </c>
      <c r="AB43">
        <v>51650</v>
      </c>
      <c r="AC43">
        <v>57350</v>
      </c>
      <c r="AD43">
        <v>61950</v>
      </c>
      <c r="AE43">
        <v>66550</v>
      </c>
      <c r="AF43">
        <v>71150</v>
      </c>
      <c r="AG43">
        <v>75750</v>
      </c>
    </row>
    <row r="44" spans="1:33" x14ac:dyDescent="0.25">
      <c r="A44" s="16" t="s">
        <v>45</v>
      </c>
      <c r="B44">
        <v>14850</v>
      </c>
      <c r="C44">
        <v>17000</v>
      </c>
      <c r="D44">
        <v>19100</v>
      </c>
      <c r="E44">
        <v>21200</v>
      </c>
      <c r="F44">
        <v>22900</v>
      </c>
      <c r="G44">
        <v>24600</v>
      </c>
      <c r="H44">
        <v>26300</v>
      </c>
      <c r="I44">
        <v>28000</v>
      </c>
      <c r="J44">
        <v>24750</v>
      </c>
      <c r="K44">
        <v>28250</v>
      </c>
      <c r="L44">
        <v>31800</v>
      </c>
      <c r="M44">
        <v>35300</v>
      </c>
      <c r="N44">
        <v>38150</v>
      </c>
      <c r="O44">
        <v>40950</v>
      </c>
      <c r="P44">
        <v>43800</v>
      </c>
      <c r="Q44">
        <v>46600</v>
      </c>
      <c r="R44">
        <v>29700</v>
      </c>
      <c r="S44">
        <v>33900</v>
      </c>
      <c r="T44">
        <v>38160</v>
      </c>
      <c r="U44">
        <v>42360</v>
      </c>
      <c r="V44">
        <v>45780</v>
      </c>
      <c r="W44">
        <v>49140</v>
      </c>
      <c r="X44">
        <v>52560</v>
      </c>
      <c r="Y44">
        <v>55920</v>
      </c>
      <c r="Z44">
        <v>39550</v>
      </c>
      <c r="AA44">
        <v>45200</v>
      </c>
      <c r="AB44">
        <v>50850</v>
      </c>
      <c r="AC44">
        <v>56500</v>
      </c>
      <c r="AD44">
        <v>61050</v>
      </c>
      <c r="AE44">
        <v>65550</v>
      </c>
      <c r="AF44">
        <v>70100</v>
      </c>
      <c r="AG44">
        <v>74600</v>
      </c>
    </row>
    <row r="45" spans="1:33" x14ac:dyDescent="0.25">
      <c r="A45" s="16" t="s">
        <v>46</v>
      </c>
      <c r="B45">
        <v>15650</v>
      </c>
      <c r="C45">
        <v>17900</v>
      </c>
      <c r="D45">
        <v>20150</v>
      </c>
      <c r="E45">
        <v>22350</v>
      </c>
      <c r="F45">
        <v>24150</v>
      </c>
      <c r="G45">
        <v>25950</v>
      </c>
      <c r="H45">
        <v>27750</v>
      </c>
      <c r="I45">
        <v>29550</v>
      </c>
      <c r="J45">
        <v>26100</v>
      </c>
      <c r="K45">
        <v>29800</v>
      </c>
      <c r="L45">
        <v>33550</v>
      </c>
      <c r="M45">
        <v>37250</v>
      </c>
      <c r="N45">
        <v>40250</v>
      </c>
      <c r="O45">
        <v>43250</v>
      </c>
      <c r="P45">
        <v>46200</v>
      </c>
      <c r="Q45">
        <v>49200</v>
      </c>
      <c r="R45">
        <v>31320</v>
      </c>
      <c r="S45">
        <v>35760</v>
      </c>
      <c r="T45">
        <v>40260</v>
      </c>
      <c r="U45">
        <v>44700</v>
      </c>
      <c r="V45">
        <v>48300</v>
      </c>
      <c r="W45">
        <v>51900</v>
      </c>
      <c r="X45">
        <v>55440</v>
      </c>
      <c r="Y45">
        <v>59040</v>
      </c>
      <c r="Z45">
        <v>41750</v>
      </c>
      <c r="AA45">
        <v>47700</v>
      </c>
      <c r="AB45">
        <v>53650</v>
      </c>
      <c r="AC45">
        <v>59600</v>
      </c>
      <c r="AD45">
        <v>64400</v>
      </c>
      <c r="AE45">
        <v>69150</v>
      </c>
      <c r="AF45">
        <v>73950</v>
      </c>
      <c r="AG45">
        <v>78700</v>
      </c>
    </row>
    <row r="46" spans="1:33" x14ac:dyDescent="0.25">
      <c r="A46" s="16" t="s">
        <v>47</v>
      </c>
      <c r="B46">
        <v>16000</v>
      </c>
      <c r="C46">
        <v>18300</v>
      </c>
      <c r="D46">
        <v>20600</v>
      </c>
      <c r="E46">
        <v>22850</v>
      </c>
      <c r="F46">
        <v>24700</v>
      </c>
      <c r="G46">
        <v>26550</v>
      </c>
      <c r="H46">
        <v>28350</v>
      </c>
      <c r="I46">
        <v>30200</v>
      </c>
      <c r="J46">
        <v>26700</v>
      </c>
      <c r="K46">
        <v>30500</v>
      </c>
      <c r="L46">
        <v>34300</v>
      </c>
      <c r="M46">
        <v>38100</v>
      </c>
      <c r="N46">
        <v>41150</v>
      </c>
      <c r="O46">
        <v>44200</v>
      </c>
      <c r="P46">
        <v>47250</v>
      </c>
      <c r="Q46">
        <v>50300</v>
      </c>
      <c r="R46">
        <v>32040</v>
      </c>
      <c r="S46">
        <v>36600</v>
      </c>
      <c r="T46">
        <v>41160</v>
      </c>
      <c r="U46">
        <v>45720</v>
      </c>
      <c r="V46">
        <v>49380</v>
      </c>
      <c r="W46">
        <v>53040</v>
      </c>
      <c r="X46">
        <v>56700</v>
      </c>
      <c r="Y46">
        <v>60360</v>
      </c>
      <c r="Z46">
        <v>42700</v>
      </c>
      <c r="AA46">
        <v>48800</v>
      </c>
      <c r="AB46">
        <v>54900</v>
      </c>
      <c r="AC46">
        <v>60950</v>
      </c>
      <c r="AD46">
        <v>65850</v>
      </c>
      <c r="AE46">
        <v>70750</v>
      </c>
      <c r="AF46">
        <v>75600</v>
      </c>
      <c r="AG46">
        <v>80500</v>
      </c>
    </row>
    <row r="47" spans="1:33" x14ac:dyDescent="0.25">
      <c r="A47" s="16" t="s">
        <v>48</v>
      </c>
      <c r="B47">
        <v>14850</v>
      </c>
      <c r="C47">
        <v>17000</v>
      </c>
      <c r="D47">
        <v>19100</v>
      </c>
      <c r="E47">
        <v>21200</v>
      </c>
      <c r="F47">
        <v>22900</v>
      </c>
      <c r="G47">
        <v>24600</v>
      </c>
      <c r="H47">
        <v>26300</v>
      </c>
      <c r="I47">
        <v>28000</v>
      </c>
      <c r="J47">
        <v>24750</v>
      </c>
      <c r="K47">
        <v>28250</v>
      </c>
      <c r="L47">
        <v>31800</v>
      </c>
      <c r="M47">
        <v>35300</v>
      </c>
      <c r="N47">
        <v>38150</v>
      </c>
      <c r="O47">
        <v>40950</v>
      </c>
      <c r="P47">
        <v>43800</v>
      </c>
      <c r="Q47">
        <v>46600</v>
      </c>
      <c r="R47">
        <v>29700</v>
      </c>
      <c r="S47">
        <v>33900</v>
      </c>
      <c r="T47">
        <v>38160</v>
      </c>
      <c r="U47">
        <v>42360</v>
      </c>
      <c r="V47">
        <v>45780</v>
      </c>
      <c r="W47">
        <v>49140</v>
      </c>
      <c r="X47">
        <v>52560</v>
      </c>
      <c r="Y47">
        <v>55920</v>
      </c>
      <c r="Z47">
        <v>39550</v>
      </c>
      <c r="AA47">
        <v>45200</v>
      </c>
      <c r="AB47">
        <v>50850</v>
      </c>
      <c r="AC47">
        <v>56500</v>
      </c>
      <c r="AD47">
        <v>61050</v>
      </c>
      <c r="AE47">
        <v>65550</v>
      </c>
      <c r="AF47">
        <v>70100</v>
      </c>
      <c r="AG47">
        <v>74600</v>
      </c>
    </row>
    <row r="48" spans="1:33" x14ac:dyDescent="0.25">
      <c r="A48" s="16" t="s">
        <v>49</v>
      </c>
      <c r="B48">
        <v>15400</v>
      </c>
      <c r="C48">
        <v>17600</v>
      </c>
      <c r="D48">
        <v>19800</v>
      </c>
      <c r="E48">
        <v>21950</v>
      </c>
      <c r="F48">
        <v>23750</v>
      </c>
      <c r="G48">
        <v>25500</v>
      </c>
      <c r="H48">
        <v>27250</v>
      </c>
      <c r="I48">
        <v>29000</v>
      </c>
      <c r="J48">
        <v>25650</v>
      </c>
      <c r="K48">
        <v>29300</v>
      </c>
      <c r="L48">
        <v>32950</v>
      </c>
      <c r="M48">
        <v>36600</v>
      </c>
      <c r="N48">
        <v>39550</v>
      </c>
      <c r="O48">
        <v>42500</v>
      </c>
      <c r="P48">
        <v>45400</v>
      </c>
      <c r="Q48">
        <v>48350</v>
      </c>
      <c r="R48">
        <v>30780</v>
      </c>
      <c r="S48">
        <v>35160</v>
      </c>
      <c r="T48">
        <v>39540</v>
      </c>
      <c r="U48">
        <v>43920</v>
      </c>
      <c r="V48">
        <v>47460</v>
      </c>
      <c r="W48">
        <v>51000</v>
      </c>
      <c r="X48">
        <v>54480</v>
      </c>
      <c r="Y48">
        <v>58020</v>
      </c>
      <c r="Z48">
        <v>41000</v>
      </c>
      <c r="AA48">
        <v>46850</v>
      </c>
      <c r="AB48">
        <v>52700</v>
      </c>
      <c r="AC48">
        <v>58550</v>
      </c>
      <c r="AD48">
        <v>63250</v>
      </c>
      <c r="AE48">
        <v>67950</v>
      </c>
      <c r="AF48">
        <v>72650</v>
      </c>
      <c r="AG48">
        <v>77300</v>
      </c>
    </row>
    <row r="49" spans="1:33" x14ac:dyDescent="0.25">
      <c r="A49" s="16" t="s">
        <v>50</v>
      </c>
      <c r="B49">
        <v>21700</v>
      </c>
      <c r="C49">
        <v>24800</v>
      </c>
      <c r="D49">
        <v>27900</v>
      </c>
      <c r="E49">
        <v>30950</v>
      </c>
      <c r="F49">
        <v>33450</v>
      </c>
      <c r="G49">
        <v>35950</v>
      </c>
      <c r="H49">
        <v>38400</v>
      </c>
      <c r="I49">
        <v>40900</v>
      </c>
      <c r="J49">
        <v>36100</v>
      </c>
      <c r="K49">
        <v>41250</v>
      </c>
      <c r="L49">
        <v>46400</v>
      </c>
      <c r="M49">
        <v>51550</v>
      </c>
      <c r="N49">
        <v>55700</v>
      </c>
      <c r="O49">
        <v>59800</v>
      </c>
      <c r="P49">
        <v>63950</v>
      </c>
      <c r="Q49">
        <v>68050</v>
      </c>
      <c r="R49">
        <v>43320</v>
      </c>
      <c r="S49">
        <v>49500</v>
      </c>
      <c r="T49">
        <v>55680</v>
      </c>
      <c r="U49">
        <v>61860</v>
      </c>
      <c r="V49">
        <v>66840</v>
      </c>
      <c r="W49">
        <v>71760</v>
      </c>
      <c r="X49">
        <v>76740</v>
      </c>
      <c r="Y49">
        <v>81660</v>
      </c>
      <c r="Z49">
        <v>57750</v>
      </c>
      <c r="AA49">
        <v>66000</v>
      </c>
      <c r="AB49">
        <v>74250</v>
      </c>
      <c r="AC49">
        <v>82500</v>
      </c>
      <c r="AD49">
        <v>89100</v>
      </c>
      <c r="AE49">
        <v>95700</v>
      </c>
      <c r="AF49">
        <v>102300</v>
      </c>
      <c r="AG49">
        <v>108900</v>
      </c>
    </row>
    <row r="50" spans="1:33" x14ac:dyDescent="0.25">
      <c r="A50" s="16" t="s">
        <v>51</v>
      </c>
      <c r="B50">
        <v>15400</v>
      </c>
      <c r="C50">
        <v>17600</v>
      </c>
      <c r="D50">
        <v>19800</v>
      </c>
      <c r="E50">
        <v>22000</v>
      </c>
      <c r="F50">
        <v>23800</v>
      </c>
      <c r="G50">
        <v>25550</v>
      </c>
      <c r="H50">
        <v>27300</v>
      </c>
      <c r="I50">
        <v>29050</v>
      </c>
      <c r="J50">
        <v>25700</v>
      </c>
      <c r="K50">
        <v>29350</v>
      </c>
      <c r="L50">
        <v>33000</v>
      </c>
      <c r="M50">
        <v>36650</v>
      </c>
      <c r="N50">
        <v>39600</v>
      </c>
      <c r="O50">
        <v>42550</v>
      </c>
      <c r="P50">
        <v>45450</v>
      </c>
      <c r="Q50">
        <v>48400</v>
      </c>
      <c r="R50">
        <v>30840</v>
      </c>
      <c r="S50">
        <v>35220</v>
      </c>
      <c r="T50">
        <v>39600</v>
      </c>
      <c r="U50">
        <v>43980</v>
      </c>
      <c r="V50">
        <v>47520</v>
      </c>
      <c r="W50">
        <v>51060</v>
      </c>
      <c r="X50">
        <v>54540</v>
      </c>
      <c r="Y50">
        <v>58080</v>
      </c>
      <c r="Z50">
        <v>41100</v>
      </c>
      <c r="AA50">
        <v>46950</v>
      </c>
      <c r="AB50">
        <v>52800</v>
      </c>
      <c r="AC50">
        <v>58650</v>
      </c>
      <c r="AD50">
        <v>63350</v>
      </c>
      <c r="AE50">
        <v>68050</v>
      </c>
      <c r="AF50">
        <v>72750</v>
      </c>
      <c r="AG50">
        <v>77450</v>
      </c>
    </row>
    <row r="51" spans="1:33" x14ac:dyDescent="0.25">
      <c r="A51" s="16" t="s">
        <v>52</v>
      </c>
      <c r="B51">
        <v>21700</v>
      </c>
      <c r="C51">
        <v>24800</v>
      </c>
      <c r="D51">
        <v>27900</v>
      </c>
      <c r="E51">
        <v>30950</v>
      </c>
      <c r="F51">
        <v>33450</v>
      </c>
      <c r="G51">
        <v>35950</v>
      </c>
      <c r="H51">
        <v>38400</v>
      </c>
      <c r="I51">
        <v>40900</v>
      </c>
      <c r="J51">
        <v>36150</v>
      </c>
      <c r="K51">
        <v>41300</v>
      </c>
      <c r="L51">
        <v>46450</v>
      </c>
      <c r="M51">
        <v>51600</v>
      </c>
      <c r="N51">
        <v>55750</v>
      </c>
      <c r="O51">
        <v>59900</v>
      </c>
      <c r="P51">
        <v>64000</v>
      </c>
      <c r="Q51">
        <v>68150</v>
      </c>
      <c r="R51">
        <v>43380</v>
      </c>
      <c r="S51">
        <v>49560</v>
      </c>
      <c r="T51">
        <v>55740</v>
      </c>
      <c r="U51">
        <v>61920</v>
      </c>
      <c r="V51">
        <v>66900</v>
      </c>
      <c r="W51">
        <v>71880</v>
      </c>
      <c r="X51">
        <v>76800</v>
      </c>
      <c r="Y51">
        <v>81780</v>
      </c>
      <c r="Z51">
        <v>57800</v>
      </c>
      <c r="AA51">
        <v>66050</v>
      </c>
      <c r="AB51">
        <v>74300</v>
      </c>
      <c r="AC51">
        <v>82550</v>
      </c>
      <c r="AD51">
        <v>89200</v>
      </c>
      <c r="AE51">
        <v>95800</v>
      </c>
      <c r="AF51">
        <v>102400</v>
      </c>
      <c r="AG51">
        <v>109000</v>
      </c>
    </row>
    <row r="52" spans="1:33" x14ac:dyDescent="0.25">
      <c r="A52" s="16" t="s">
        <v>53</v>
      </c>
      <c r="B52">
        <v>18100</v>
      </c>
      <c r="C52">
        <v>20650</v>
      </c>
      <c r="D52">
        <v>23250</v>
      </c>
      <c r="E52">
        <v>25800</v>
      </c>
      <c r="F52">
        <v>27900</v>
      </c>
      <c r="G52">
        <v>29950</v>
      </c>
      <c r="H52">
        <v>32000</v>
      </c>
      <c r="I52">
        <v>34100</v>
      </c>
      <c r="J52">
        <v>30100</v>
      </c>
      <c r="K52">
        <v>34400</v>
      </c>
      <c r="L52">
        <v>38700</v>
      </c>
      <c r="M52">
        <v>43000</v>
      </c>
      <c r="N52">
        <v>46450</v>
      </c>
      <c r="O52">
        <v>49900</v>
      </c>
      <c r="P52">
        <v>53350</v>
      </c>
      <c r="Q52">
        <v>56800</v>
      </c>
      <c r="R52">
        <v>36120</v>
      </c>
      <c r="S52">
        <v>41280</v>
      </c>
      <c r="T52">
        <v>46440</v>
      </c>
      <c r="U52">
        <v>51600</v>
      </c>
      <c r="V52">
        <v>55740</v>
      </c>
      <c r="W52">
        <v>59880</v>
      </c>
      <c r="X52">
        <v>64020</v>
      </c>
      <c r="Y52">
        <v>68160</v>
      </c>
      <c r="Z52">
        <v>48200</v>
      </c>
      <c r="AA52">
        <v>55050</v>
      </c>
      <c r="AB52">
        <v>61950</v>
      </c>
      <c r="AC52">
        <v>68800</v>
      </c>
      <c r="AD52">
        <v>74350</v>
      </c>
      <c r="AE52">
        <v>79850</v>
      </c>
      <c r="AF52">
        <v>85350</v>
      </c>
      <c r="AG52">
        <v>90850</v>
      </c>
    </row>
    <row r="53" spans="1:33" x14ac:dyDescent="0.25">
      <c r="A53" s="16" t="s">
        <v>54</v>
      </c>
      <c r="B53">
        <v>15450</v>
      </c>
      <c r="C53">
        <v>17650</v>
      </c>
      <c r="D53">
        <v>19850</v>
      </c>
      <c r="E53">
        <v>22050</v>
      </c>
      <c r="F53">
        <v>23850</v>
      </c>
      <c r="G53">
        <v>25600</v>
      </c>
      <c r="H53">
        <v>27350</v>
      </c>
      <c r="I53">
        <v>29150</v>
      </c>
      <c r="J53">
        <v>25750</v>
      </c>
      <c r="K53">
        <v>29400</v>
      </c>
      <c r="L53">
        <v>33100</v>
      </c>
      <c r="M53">
        <v>36750</v>
      </c>
      <c r="N53">
        <v>39700</v>
      </c>
      <c r="O53">
        <v>42650</v>
      </c>
      <c r="P53">
        <v>45600</v>
      </c>
      <c r="Q53">
        <v>48550</v>
      </c>
      <c r="R53">
        <v>30900</v>
      </c>
      <c r="S53">
        <v>35280</v>
      </c>
      <c r="T53">
        <v>39720</v>
      </c>
      <c r="U53">
        <v>44100</v>
      </c>
      <c r="V53">
        <v>47640</v>
      </c>
      <c r="W53">
        <v>51180</v>
      </c>
      <c r="X53">
        <v>54720</v>
      </c>
      <c r="Y53">
        <v>58260</v>
      </c>
      <c r="Z53">
        <v>41150</v>
      </c>
      <c r="AA53">
        <v>47050</v>
      </c>
      <c r="AB53">
        <v>52950</v>
      </c>
      <c r="AC53">
        <v>58800</v>
      </c>
      <c r="AD53">
        <v>63550</v>
      </c>
      <c r="AE53">
        <v>68250</v>
      </c>
      <c r="AF53">
        <v>72950</v>
      </c>
      <c r="AG53">
        <v>77650</v>
      </c>
    </row>
    <row r="54" spans="1:33" x14ac:dyDescent="0.25">
      <c r="A54" s="16" t="s">
        <v>55</v>
      </c>
      <c r="B54">
        <v>14850</v>
      </c>
      <c r="C54">
        <v>17000</v>
      </c>
      <c r="D54">
        <v>19100</v>
      </c>
      <c r="E54">
        <v>21200</v>
      </c>
      <c r="F54">
        <v>22900</v>
      </c>
      <c r="G54">
        <v>24600</v>
      </c>
      <c r="H54">
        <v>26300</v>
      </c>
      <c r="I54">
        <v>28000</v>
      </c>
      <c r="J54">
        <v>24750</v>
      </c>
      <c r="K54">
        <v>28250</v>
      </c>
      <c r="L54">
        <v>31800</v>
      </c>
      <c r="M54">
        <v>35300</v>
      </c>
      <c r="N54">
        <v>38150</v>
      </c>
      <c r="O54">
        <v>40950</v>
      </c>
      <c r="P54">
        <v>43800</v>
      </c>
      <c r="Q54">
        <v>46600</v>
      </c>
      <c r="R54">
        <v>29700</v>
      </c>
      <c r="S54">
        <v>33900</v>
      </c>
      <c r="T54">
        <v>38160</v>
      </c>
      <c r="U54">
        <v>42360</v>
      </c>
      <c r="V54">
        <v>45780</v>
      </c>
      <c r="W54">
        <v>49140</v>
      </c>
      <c r="X54">
        <v>52560</v>
      </c>
      <c r="Y54">
        <v>55920</v>
      </c>
      <c r="Z54">
        <v>39550</v>
      </c>
      <c r="AA54">
        <v>45200</v>
      </c>
      <c r="AB54">
        <v>50850</v>
      </c>
      <c r="AC54">
        <v>56500</v>
      </c>
      <c r="AD54">
        <v>61050</v>
      </c>
      <c r="AE54">
        <v>65550</v>
      </c>
      <c r="AF54">
        <v>70100</v>
      </c>
      <c r="AG54">
        <v>74600</v>
      </c>
    </row>
    <row r="55" spans="1:33" x14ac:dyDescent="0.25">
      <c r="A55" s="16" t="s">
        <v>56</v>
      </c>
      <c r="B55">
        <v>21700</v>
      </c>
      <c r="C55">
        <v>24800</v>
      </c>
      <c r="D55">
        <v>27900</v>
      </c>
      <c r="E55">
        <v>30950</v>
      </c>
      <c r="F55">
        <v>33450</v>
      </c>
      <c r="G55">
        <v>35950</v>
      </c>
      <c r="H55">
        <v>38400</v>
      </c>
      <c r="I55">
        <v>40900</v>
      </c>
      <c r="J55">
        <v>36100</v>
      </c>
      <c r="K55">
        <v>41250</v>
      </c>
      <c r="L55">
        <v>46400</v>
      </c>
      <c r="M55">
        <v>51550</v>
      </c>
      <c r="N55">
        <v>55700</v>
      </c>
      <c r="O55">
        <v>59800</v>
      </c>
      <c r="P55">
        <v>63950</v>
      </c>
      <c r="Q55">
        <v>68050</v>
      </c>
      <c r="R55">
        <v>43320</v>
      </c>
      <c r="S55">
        <v>49500</v>
      </c>
      <c r="T55">
        <v>55680</v>
      </c>
      <c r="U55">
        <v>61860</v>
      </c>
      <c r="V55">
        <v>66840</v>
      </c>
      <c r="W55">
        <v>71760</v>
      </c>
      <c r="X55">
        <v>76740</v>
      </c>
      <c r="Y55">
        <v>81660</v>
      </c>
      <c r="Z55">
        <v>57750</v>
      </c>
      <c r="AA55">
        <v>66000</v>
      </c>
      <c r="AB55">
        <v>74250</v>
      </c>
      <c r="AC55">
        <v>82500</v>
      </c>
      <c r="AD55">
        <v>89100</v>
      </c>
      <c r="AE55">
        <v>95700</v>
      </c>
      <c r="AF55">
        <v>102300</v>
      </c>
      <c r="AG55">
        <v>108900</v>
      </c>
    </row>
    <row r="56" spans="1:33" x14ac:dyDescent="0.25">
      <c r="A56" s="16" t="s">
        <v>57</v>
      </c>
      <c r="B56">
        <v>15400</v>
      </c>
      <c r="C56">
        <v>17600</v>
      </c>
      <c r="D56">
        <v>19800</v>
      </c>
      <c r="E56">
        <v>21950</v>
      </c>
      <c r="F56">
        <v>23750</v>
      </c>
      <c r="G56">
        <v>25500</v>
      </c>
      <c r="H56">
        <v>27250</v>
      </c>
      <c r="I56">
        <v>29000</v>
      </c>
      <c r="J56">
        <v>25650</v>
      </c>
      <c r="K56">
        <v>29300</v>
      </c>
      <c r="L56">
        <v>32950</v>
      </c>
      <c r="M56">
        <v>36600</v>
      </c>
      <c r="N56">
        <v>39550</v>
      </c>
      <c r="O56">
        <v>42500</v>
      </c>
      <c r="P56">
        <v>45400</v>
      </c>
      <c r="Q56">
        <v>48350</v>
      </c>
      <c r="R56">
        <v>30780</v>
      </c>
      <c r="S56">
        <v>35160</v>
      </c>
      <c r="T56">
        <v>39540</v>
      </c>
      <c r="U56">
        <v>43920</v>
      </c>
      <c r="V56">
        <v>47460</v>
      </c>
      <c r="W56">
        <v>51000</v>
      </c>
      <c r="X56">
        <v>54480</v>
      </c>
      <c r="Y56">
        <v>58020</v>
      </c>
      <c r="Z56">
        <v>41000</v>
      </c>
      <c r="AA56">
        <v>46850</v>
      </c>
      <c r="AB56">
        <v>52700</v>
      </c>
      <c r="AC56">
        <v>58550</v>
      </c>
      <c r="AD56">
        <v>63250</v>
      </c>
      <c r="AE56">
        <v>67950</v>
      </c>
      <c r="AF56">
        <v>72650</v>
      </c>
      <c r="AG56">
        <v>77300</v>
      </c>
    </row>
    <row r="57" spans="1:33" x14ac:dyDescent="0.25">
      <c r="A57" s="16" t="s">
        <v>58</v>
      </c>
      <c r="B57">
        <v>14950</v>
      </c>
      <c r="C57">
        <v>17100</v>
      </c>
      <c r="D57">
        <v>19250</v>
      </c>
      <c r="E57">
        <v>21350</v>
      </c>
      <c r="F57">
        <v>23100</v>
      </c>
      <c r="G57">
        <v>24800</v>
      </c>
      <c r="H57">
        <v>26500</v>
      </c>
      <c r="I57">
        <v>28200</v>
      </c>
      <c r="J57">
        <v>24900</v>
      </c>
      <c r="K57">
        <v>28450</v>
      </c>
      <c r="L57">
        <v>32000</v>
      </c>
      <c r="M57">
        <v>35550</v>
      </c>
      <c r="N57">
        <v>38400</v>
      </c>
      <c r="O57">
        <v>41250</v>
      </c>
      <c r="P57">
        <v>44100</v>
      </c>
      <c r="Q57">
        <v>46950</v>
      </c>
      <c r="R57">
        <v>29880</v>
      </c>
      <c r="S57">
        <v>34140</v>
      </c>
      <c r="T57">
        <v>38400</v>
      </c>
      <c r="U57">
        <v>42660</v>
      </c>
      <c r="V57">
        <v>46080</v>
      </c>
      <c r="W57">
        <v>49500</v>
      </c>
      <c r="X57">
        <v>52920</v>
      </c>
      <c r="Y57">
        <v>56340</v>
      </c>
      <c r="Z57">
        <v>39850</v>
      </c>
      <c r="AA57">
        <v>45550</v>
      </c>
      <c r="AB57">
        <v>51250</v>
      </c>
      <c r="AC57">
        <v>56900</v>
      </c>
      <c r="AD57">
        <v>61500</v>
      </c>
      <c r="AE57">
        <v>66050</v>
      </c>
      <c r="AF57">
        <v>70600</v>
      </c>
      <c r="AG57">
        <v>75150</v>
      </c>
    </row>
    <row r="58" spans="1:33" x14ac:dyDescent="0.25">
      <c r="A58" s="16" t="s">
        <v>59</v>
      </c>
      <c r="B58">
        <v>21700</v>
      </c>
      <c r="C58">
        <v>24800</v>
      </c>
      <c r="D58">
        <v>27900</v>
      </c>
      <c r="E58">
        <v>30950</v>
      </c>
      <c r="F58">
        <v>33450</v>
      </c>
      <c r="G58">
        <v>35950</v>
      </c>
      <c r="H58">
        <v>38400</v>
      </c>
      <c r="I58">
        <v>40900</v>
      </c>
      <c r="J58">
        <v>36150</v>
      </c>
      <c r="K58">
        <v>41300</v>
      </c>
      <c r="L58">
        <v>46450</v>
      </c>
      <c r="M58">
        <v>51600</v>
      </c>
      <c r="N58">
        <v>55750</v>
      </c>
      <c r="O58">
        <v>59900</v>
      </c>
      <c r="P58">
        <v>64000</v>
      </c>
      <c r="Q58">
        <v>68150</v>
      </c>
      <c r="R58">
        <v>43380</v>
      </c>
      <c r="S58">
        <v>49560</v>
      </c>
      <c r="T58">
        <v>55740</v>
      </c>
      <c r="U58">
        <v>61920</v>
      </c>
      <c r="V58">
        <v>66900</v>
      </c>
      <c r="W58">
        <v>71880</v>
      </c>
      <c r="X58">
        <v>76800</v>
      </c>
      <c r="Y58">
        <v>81780</v>
      </c>
      <c r="Z58">
        <v>57800</v>
      </c>
      <c r="AA58">
        <v>66050</v>
      </c>
      <c r="AB58">
        <v>74300</v>
      </c>
      <c r="AC58">
        <v>82550</v>
      </c>
      <c r="AD58">
        <v>89200</v>
      </c>
      <c r="AE58">
        <v>95800</v>
      </c>
      <c r="AF58">
        <v>102400</v>
      </c>
      <c r="AG58">
        <v>109000</v>
      </c>
    </row>
    <row r="59" spans="1:33" x14ac:dyDescent="0.25">
      <c r="A59" s="16" t="s">
        <v>60</v>
      </c>
      <c r="B59">
        <v>15400</v>
      </c>
      <c r="C59">
        <v>17600</v>
      </c>
      <c r="D59">
        <v>19800</v>
      </c>
      <c r="E59">
        <v>21950</v>
      </c>
      <c r="F59">
        <v>23750</v>
      </c>
      <c r="G59">
        <v>25500</v>
      </c>
      <c r="H59">
        <v>27250</v>
      </c>
      <c r="I59">
        <v>29000</v>
      </c>
      <c r="J59">
        <v>25650</v>
      </c>
      <c r="K59">
        <v>29300</v>
      </c>
      <c r="L59">
        <v>32950</v>
      </c>
      <c r="M59">
        <v>36600</v>
      </c>
      <c r="N59">
        <v>39550</v>
      </c>
      <c r="O59">
        <v>42500</v>
      </c>
      <c r="P59">
        <v>45400</v>
      </c>
      <c r="Q59">
        <v>48350</v>
      </c>
      <c r="R59">
        <v>30780</v>
      </c>
      <c r="S59">
        <v>35160</v>
      </c>
      <c r="T59">
        <v>39540</v>
      </c>
      <c r="U59">
        <v>43920</v>
      </c>
      <c r="V59">
        <v>47460</v>
      </c>
      <c r="W59">
        <v>51000</v>
      </c>
      <c r="X59">
        <v>54480</v>
      </c>
      <c r="Y59">
        <v>58020</v>
      </c>
      <c r="Z59">
        <v>41000</v>
      </c>
      <c r="AA59">
        <v>46850</v>
      </c>
      <c r="AB59">
        <v>52700</v>
      </c>
      <c r="AC59">
        <v>58550</v>
      </c>
      <c r="AD59">
        <v>63250</v>
      </c>
      <c r="AE59">
        <v>67950</v>
      </c>
      <c r="AF59">
        <v>72650</v>
      </c>
      <c r="AG59">
        <v>77300</v>
      </c>
    </row>
    <row r="60" spans="1:33" x14ac:dyDescent="0.25">
      <c r="A60" s="16" t="s">
        <v>61</v>
      </c>
      <c r="B60">
        <v>16450</v>
      </c>
      <c r="C60">
        <v>18800</v>
      </c>
      <c r="D60">
        <v>21150</v>
      </c>
      <c r="E60">
        <v>23450</v>
      </c>
      <c r="F60">
        <v>25350</v>
      </c>
      <c r="G60">
        <v>27250</v>
      </c>
      <c r="H60">
        <v>29100</v>
      </c>
      <c r="I60">
        <v>31000</v>
      </c>
      <c r="J60">
        <v>27350</v>
      </c>
      <c r="K60">
        <v>31250</v>
      </c>
      <c r="L60">
        <v>35200</v>
      </c>
      <c r="M60">
        <v>39100</v>
      </c>
      <c r="N60">
        <v>42200</v>
      </c>
      <c r="O60">
        <v>45350</v>
      </c>
      <c r="P60">
        <v>48500</v>
      </c>
      <c r="Q60">
        <v>51600</v>
      </c>
      <c r="R60">
        <v>32820</v>
      </c>
      <c r="S60">
        <v>37500</v>
      </c>
      <c r="T60">
        <v>42240</v>
      </c>
      <c r="U60">
        <v>46920</v>
      </c>
      <c r="V60">
        <v>50640</v>
      </c>
      <c r="W60">
        <v>54420</v>
      </c>
      <c r="X60">
        <v>58200</v>
      </c>
      <c r="Y60">
        <v>61920</v>
      </c>
      <c r="Z60">
        <v>43800</v>
      </c>
      <c r="AA60">
        <v>50050</v>
      </c>
      <c r="AB60">
        <v>56300</v>
      </c>
      <c r="AC60">
        <v>62550</v>
      </c>
      <c r="AD60">
        <v>67600</v>
      </c>
      <c r="AE60">
        <v>72600</v>
      </c>
      <c r="AF60">
        <v>77600</v>
      </c>
      <c r="AG60">
        <v>82600</v>
      </c>
    </row>
    <row r="61" spans="1:33" x14ac:dyDescent="0.25">
      <c r="A61" s="16" t="s">
        <v>66</v>
      </c>
      <c r="B61">
        <v>14850</v>
      </c>
      <c r="C61">
        <v>17000</v>
      </c>
      <c r="D61">
        <v>19100</v>
      </c>
      <c r="E61">
        <v>21200</v>
      </c>
      <c r="F61">
        <v>22900</v>
      </c>
      <c r="G61">
        <v>24600</v>
      </c>
      <c r="H61">
        <v>26300</v>
      </c>
      <c r="I61">
        <v>28000</v>
      </c>
      <c r="J61">
        <v>24750</v>
      </c>
      <c r="K61">
        <v>28250</v>
      </c>
      <c r="L61">
        <v>31800</v>
      </c>
      <c r="M61">
        <v>35300</v>
      </c>
      <c r="N61">
        <v>38150</v>
      </c>
      <c r="O61">
        <v>40950</v>
      </c>
      <c r="P61">
        <v>43800</v>
      </c>
      <c r="Q61">
        <v>46600</v>
      </c>
      <c r="R61">
        <v>29700</v>
      </c>
      <c r="S61">
        <v>33900</v>
      </c>
      <c r="T61">
        <v>38160</v>
      </c>
      <c r="U61">
        <v>42360</v>
      </c>
      <c r="V61">
        <v>45780</v>
      </c>
      <c r="W61">
        <v>49140</v>
      </c>
      <c r="X61">
        <v>52560</v>
      </c>
      <c r="Y61">
        <v>55920</v>
      </c>
      <c r="Z61">
        <v>39550</v>
      </c>
      <c r="AA61">
        <v>45200</v>
      </c>
      <c r="AB61">
        <v>50850</v>
      </c>
      <c r="AC61">
        <v>56500</v>
      </c>
      <c r="AD61">
        <v>61050</v>
      </c>
      <c r="AE61">
        <v>65550</v>
      </c>
      <c r="AF61">
        <v>70100</v>
      </c>
      <c r="AG61">
        <v>74600</v>
      </c>
    </row>
    <row r="62" spans="1:33" x14ac:dyDescent="0.25">
      <c r="A62" s="16" t="s">
        <v>62</v>
      </c>
      <c r="B62">
        <v>15400</v>
      </c>
      <c r="C62">
        <v>17600</v>
      </c>
      <c r="D62">
        <v>19800</v>
      </c>
      <c r="E62">
        <v>21950</v>
      </c>
      <c r="F62">
        <v>23750</v>
      </c>
      <c r="G62">
        <v>25500</v>
      </c>
      <c r="H62">
        <v>27250</v>
      </c>
      <c r="I62">
        <v>29000</v>
      </c>
      <c r="J62">
        <v>25650</v>
      </c>
      <c r="K62">
        <v>29300</v>
      </c>
      <c r="L62">
        <v>32950</v>
      </c>
      <c r="M62">
        <v>36600</v>
      </c>
      <c r="N62">
        <v>39550</v>
      </c>
      <c r="O62">
        <v>42500</v>
      </c>
      <c r="P62">
        <v>45400</v>
      </c>
      <c r="Q62">
        <v>48350</v>
      </c>
      <c r="R62">
        <v>30780</v>
      </c>
      <c r="S62">
        <v>35160</v>
      </c>
      <c r="T62">
        <v>39540</v>
      </c>
      <c r="U62">
        <v>43920</v>
      </c>
      <c r="V62">
        <v>47460</v>
      </c>
      <c r="W62">
        <v>51000</v>
      </c>
      <c r="X62">
        <v>54480</v>
      </c>
      <c r="Y62">
        <v>58020</v>
      </c>
      <c r="Z62">
        <v>41000</v>
      </c>
      <c r="AA62">
        <v>46850</v>
      </c>
      <c r="AB62">
        <v>52700</v>
      </c>
      <c r="AC62">
        <v>58550</v>
      </c>
      <c r="AD62">
        <v>63250</v>
      </c>
      <c r="AE62">
        <v>67950</v>
      </c>
      <c r="AF62">
        <v>72650</v>
      </c>
      <c r="AG62">
        <v>77300</v>
      </c>
    </row>
    <row r="63" spans="1:33" x14ac:dyDescent="0.25">
      <c r="A63" s="16" t="s">
        <v>63</v>
      </c>
      <c r="B63">
        <v>15200</v>
      </c>
      <c r="C63">
        <v>17400</v>
      </c>
      <c r="D63">
        <v>19550</v>
      </c>
      <c r="E63">
        <v>21700</v>
      </c>
      <c r="F63">
        <v>23450</v>
      </c>
      <c r="G63">
        <v>25200</v>
      </c>
      <c r="H63">
        <v>26950</v>
      </c>
      <c r="I63">
        <v>28650</v>
      </c>
      <c r="J63">
        <v>25350</v>
      </c>
      <c r="K63">
        <v>29000</v>
      </c>
      <c r="L63">
        <v>32600</v>
      </c>
      <c r="M63">
        <v>36200</v>
      </c>
      <c r="N63">
        <v>39100</v>
      </c>
      <c r="O63">
        <v>42000</v>
      </c>
      <c r="P63">
        <v>44900</v>
      </c>
      <c r="Q63">
        <v>47800</v>
      </c>
      <c r="R63">
        <v>30420</v>
      </c>
      <c r="S63">
        <v>34800</v>
      </c>
      <c r="T63">
        <v>39120</v>
      </c>
      <c r="U63">
        <v>43440</v>
      </c>
      <c r="V63">
        <v>46920</v>
      </c>
      <c r="W63">
        <v>50400</v>
      </c>
      <c r="X63">
        <v>53880</v>
      </c>
      <c r="Y63">
        <v>57360</v>
      </c>
      <c r="Z63">
        <v>40550</v>
      </c>
      <c r="AA63">
        <v>46350</v>
      </c>
      <c r="AB63">
        <v>52150</v>
      </c>
      <c r="AC63">
        <v>57900</v>
      </c>
      <c r="AD63">
        <v>62550</v>
      </c>
      <c r="AE63">
        <v>67200</v>
      </c>
      <c r="AF63">
        <v>71800</v>
      </c>
      <c r="AG63">
        <v>76450</v>
      </c>
    </row>
    <row r="64" spans="1:33" x14ac:dyDescent="0.25">
      <c r="A64" s="16" t="s">
        <v>64</v>
      </c>
      <c r="B64">
        <v>16350</v>
      </c>
      <c r="C64">
        <v>18700</v>
      </c>
      <c r="D64">
        <v>21050</v>
      </c>
      <c r="E64">
        <v>23350</v>
      </c>
      <c r="F64">
        <v>25250</v>
      </c>
      <c r="G64">
        <v>27100</v>
      </c>
      <c r="H64">
        <v>29000</v>
      </c>
      <c r="I64">
        <v>30850</v>
      </c>
      <c r="J64">
        <v>27250</v>
      </c>
      <c r="K64">
        <v>31150</v>
      </c>
      <c r="L64">
        <v>35050</v>
      </c>
      <c r="M64">
        <v>38900</v>
      </c>
      <c r="N64">
        <v>42050</v>
      </c>
      <c r="O64">
        <v>45150</v>
      </c>
      <c r="P64">
        <v>48250</v>
      </c>
      <c r="Q64">
        <v>51350</v>
      </c>
      <c r="R64">
        <v>32700</v>
      </c>
      <c r="S64">
        <v>37380</v>
      </c>
      <c r="T64">
        <v>42060</v>
      </c>
      <c r="U64">
        <v>46680</v>
      </c>
      <c r="V64">
        <v>50460</v>
      </c>
      <c r="W64">
        <v>54180</v>
      </c>
      <c r="X64">
        <v>57900</v>
      </c>
      <c r="Y64">
        <v>61620</v>
      </c>
      <c r="Z64">
        <v>43600</v>
      </c>
      <c r="AA64">
        <v>49800</v>
      </c>
      <c r="AB64">
        <v>56050</v>
      </c>
      <c r="AC64">
        <v>62250</v>
      </c>
      <c r="AD64">
        <v>67250</v>
      </c>
      <c r="AE64">
        <v>72250</v>
      </c>
      <c r="AF64">
        <v>77200</v>
      </c>
      <c r="AG64">
        <v>82200</v>
      </c>
    </row>
    <row r="65" spans="1:33" x14ac:dyDescent="0.25">
      <c r="A65" s="16" t="s">
        <v>65</v>
      </c>
      <c r="B65">
        <v>16800</v>
      </c>
      <c r="C65">
        <v>19200</v>
      </c>
      <c r="D65">
        <v>21600</v>
      </c>
      <c r="E65">
        <v>23950</v>
      </c>
      <c r="F65">
        <v>25900</v>
      </c>
      <c r="G65">
        <v>27800</v>
      </c>
      <c r="H65">
        <v>29700</v>
      </c>
      <c r="I65">
        <v>31650</v>
      </c>
      <c r="J65">
        <v>27950</v>
      </c>
      <c r="K65">
        <v>32000</v>
      </c>
      <c r="L65">
        <v>36000</v>
      </c>
      <c r="M65">
        <v>39950</v>
      </c>
      <c r="N65">
        <v>43150</v>
      </c>
      <c r="O65">
        <v>46350</v>
      </c>
      <c r="P65">
        <v>49550</v>
      </c>
      <c r="Q65">
        <v>52750</v>
      </c>
      <c r="R65">
        <v>33540</v>
      </c>
      <c r="S65">
        <v>38400</v>
      </c>
      <c r="T65">
        <v>43200</v>
      </c>
      <c r="U65">
        <v>47940</v>
      </c>
      <c r="V65">
        <v>51780</v>
      </c>
      <c r="W65">
        <v>55620</v>
      </c>
      <c r="X65">
        <v>59460</v>
      </c>
      <c r="Y65">
        <v>63300</v>
      </c>
      <c r="Z65">
        <v>44750</v>
      </c>
      <c r="AA65">
        <v>51150</v>
      </c>
      <c r="AB65">
        <v>57500</v>
      </c>
      <c r="AC65">
        <v>63900</v>
      </c>
      <c r="AD65">
        <v>69000</v>
      </c>
      <c r="AE65">
        <v>74100</v>
      </c>
      <c r="AF65">
        <v>79250</v>
      </c>
      <c r="AG65">
        <v>84350</v>
      </c>
    </row>
    <row r="66" spans="1:33" x14ac:dyDescent="0.25">
      <c r="A66" s="16" t="s">
        <v>67</v>
      </c>
      <c r="B66">
        <v>16100</v>
      </c>
      <c r="C66">
        <v>18400</v>
      </c>
      <c r="D66">
        <v>20700</v>
      </c>
      <c r="E66">
        <v>23000</v>
      </c>
      <c r="F66">
        <v>24850</v>
      </c>
      <c r="G66">
        <v>26700</v>
      </c>
      <c r="H66">
        <v>28550</v>
      </c>
      <c r="I66">
        <v>30400</v>
      </c>
      <c r="J66">
        <v>26850</v>
      </c>
      <c r="K66">
        <v>30700</v>
      </c>
      <c r="L66">
        <v>34550</v>
      </c>
      <c r="M66">
        <v>38350</v>
      </c>
      <c r="N66">
        <v>41450</v>
      </c>
      <c r="O66">
        <v>44500</v>
      </c>
      <c r="P66">
        <v>47600</v>
      </c>
      <c r="Q66">
        <v>50650</v>
      </c>
      <c r="R66">
        <v>32220</v>
      </c>
      <c r="S66">
        <v>36840</v>
      </c>
      <c r="T66">
        <v>41460</v>
      </c>
      <c r="U66">
        <v>46020</v>
      </c>
      <c r="V66">
        <v>49740</v>
      </c>
      <c r="W66">
        <v>53400</v>
      </c>
      <c r="X66">
        <v>57120</v>
      </c>
      <c r="Y66">
        <v>60780</v>
      </c>
      <c r="Z66">
        <v>42950</v>
      </c>
      <c r="AA66">
        <v>49100</v>
      </c>
      <c r="AB66">
        <v>55250</v>
      </c>
      <c r="AC66">
        <v>61350</v>
      </c>
      <c r="AD66">
        <v>66300</v>
      </c>
      <c r="AE66">
        <v>71200</v>
      </c>
      <c r="AF66">
        <v>76100</v>
      </c>
      <c r="AG66">
        <v>81000</v>
      </c>
    </row>
    <row r="67" spans="1:33" x14ac:dyDescent="0.25">
      <c r="A67" s="16" t="s">
        <v>68</v>
      </c>
      <c r="B67">
        <v>15400</v>
      </c>
      <c r="C67">
        <v>17600</v>
      </c>
      <c r="D67">
        <v>19800</v>
      </c>
      <c r="E67">
        <v>21950</v>
      </c>
      <c r="F67">
        <v>23750</v>
      </c>
      <c r="G67">
        <v>25500</v>
      </c>
      <c r="H67">
        <v>27250</v>
      </c>
      <c r="I67">
        <v>29000</v>
      </c>
      <c r="J67">
        <v>25650</v>
      </c>
      <c r="K67">
        <v>29300</v>
      </c>
      <c r="L67">
        <v>32950</v>
      </c>
      <c r="M67">
        <v>36600</v>
      </c>
      <c r="N67">
        <v>39550</v>
      </c>
      <c r="O67">
        <v>42500</v>
      </c>
      <c r="P67">
        <v>45400</v>
      </c>
      <c r="Q67">
        <v>48350</v>
      </c>
      <c r="R67">
        <v>30780</v>
      </c>
      <c r="S67">
        <v>35160</v>
      </c>
      <c r="T67">
        <v>39540</v>
      </c>
      <c r="U67">
        <v>43920</v>
      </c>
      <c r="V67">
        <v>47460</v>
      </c>
      <c r="W67">
        <v>51000</v>
      </c>
      <c r="X67">
        <v>54480</v>
      </c>
      <c r="Y67">
        <v>58020</v>
      </c>
      <c r="Z67">
        <v>41000</v>
      </c>
      <c r="AA67">
        <v>46850</v>
      </c>
      <c r="AB67">
        <v>52700</v>
      </c>
      <c r="AC67">
        <v>58550</v>
      </c>
      <c r="AD67">
        <v>63250</v>
      </c>
      <c r="AE67">
        <v>67950</v>
      </c>
      <c r="AF67">
        <v>72650</v>
      </c>
      <c r="AG67">
        <v>77300</v>
      </c>
    </row>
    <row r="68" spans="1:33" x14ac:dyDescent="0.25">
      <c r="A68" s="16" t="s">
        <v>69</v>
      </c>
      <c r="B68">
        <v>14850</v>
      </c>
      <c r="C68">
        <v>17000</v>
      </c>
      <c r="D68">
        <v>19100</v>
      </c>
      <c r="E68">
        <v>21200</v>
      </c>
      <c r="F68">
        <v>22900</v>
      </c>
      <c r="G68">
        <v>24600</v>
      </c>
      <c r="H68">
        <v>26300</v>
      </c>
      <c r="I68">
        <v>28000</v>
      </c>
      <c r="J68">
        <v>24750</v>
      </c>
      <c r="K68">
        <v>28250</v>
      </c>
      <c r="L68">
        <v>31800</v>
      </c>
      <c r="M68">
        <v>35300</v>
      </c>
      <c r="N68">
        <v>38150</v>
      </c>
      <c r="O68">
        <v>40950</v>
      </c>
      <c r="P68">
        <v>43800</v>
      </c>
      <c r="Q68">
        <v>46600</v>
      </c>
      <c r="R68">
        <v>29700</v>
      </c>
      <c r="S68">
        <v>33900</v>
      </c>
      <c r="T68">
        <v>38160</v>
      </c>
      <c r="U68">
        <v>42360</v>
      </c>
      <c r="V68">
        <v>45780</v>
      </c>
      <c r="W68">
        <v>49140</v>
      </c>
      <c r="X68">
        <v>52560</v>
      </c>
      <c r="Y68">
        <v>55920</v>
      </c>
      <c r="Z68">
        <v>39550</v>
      </c>
      <c r="AA68">
        <v>45200</v>
      </c>
      <c r="AB68">
        <v>50850</v>
      </c>
      <c r="AC68">
        <v>56500</v>
      </c>
      <c r="AD68">
        <v>61050</v>
      </c>
      <c r="AE68">
        <v>65550</v>
      </c>
      <c r="AF68">
        <v>70100</v>
      </c>
      <c r="AG68">
        <v>74600</v>
      </c>
    </row>
    <row r="69" spans="1:33" x14ac:dyDescent="0.25">
      <c r="A69" s="16" t="s">
        <v>70</v>
      </c>
      <c r="B69">
        <v>18350</v>
      </c>
      <c r="C69">
        <v>21000</v>
      </c>
      <c r="D69">
        <v>23600</v>
      </c>
      <c r="E69">
        <v>26200</v>
      </c>
      <c r="F69">
        <v>28300</v>
      </c>
      <c r="G69">
        <v>30400</v>
      </c>
      <c r="H69">
        <v>32500</v>
      </c>
      <c r="I69">
        <v>34600</v>
      </c>
      <c r="J69">
        <v>30600</v>
      </c>
      <c r="K69">
        <v>34950</v>
      </c>
      <c r="L69">
        <v>39350</v>
      </c>
      <c r="M69">
        <v>43700</v>
      </c>
      <c r="N69">
        <v>47200</v>
      </c>
      <c r="O69">
        <v>50700</v>
      </c>
      <c r="P69">
        <v>54200</v>
      </c>
      <c r="Q69">
        <v>57700</v>
      </c>
      <c r="R69">
        <v>36720</v>
      </c>
      <c r="S69">
        <v>41940</v>
      </c>
      <c r="T69">
        <v>47220</v>
      </c>
      <c r="U69">
        <v>52440</v>
      </c>
      <c r="V69">
        <v>56640</v>
      </c>
      <c r="W69">
        <v>60840</v>
      </c>
      <c r="X69">
        <v>65040</v>
      </c>
      <c r="Y69">
        <v>69240</v>
      </c>
      <c r="Z69">
        <v>48950</v>
      </c>
      <c r="AA69">
        <v>55950</v>
      </c>
      <c r="AB69">
        <v>62950</v>
      </c>
      <c r="AC69">
        <v>69900</v>
      </c>
      <c r="AD69">
        <v>75500</v>
      </c>
      <c r="AE69">
        <v>81100</v>
      </c>
      <c r="AF69">
        <v>86700</v>
      </c>
      <c r="AG69">
        <v>92300</v>
      </c>
    </row>
    <row r="70" spans="1:33" x14ac:dyDescent="0.25">
      <c r="A70" s="16" t="s">
        <v>71</v>
      </c>
      <c r="B70">
        <v>15500</v>
      </c>
      <c r="C70">
        <v>17700</v>
      </c>
      <c r="D70">
        <v>19900</v>
      </c>
      <c r="E70">
        <v>22100</v>
      </c>
      <c r="F70">
        <v>23900</v>
      </c>
      <c r="G70">
        <v>25650</v>
      </c>
      <c r="H70">
        <v>27450</v>
      </c>
      <c r="I70">
        <v>29200</v>
      </c>
      <c r="J70">
        <v>25800</v>
      </c>
      <c r="K70">
        <v>29450</v>
      </c>
      <c r="L70">
        <v>33150</v>
      </c>
      <c r="M70">
        <v>36800</v>
      </c>
      <c r="N70">
        <v>39750</v>
      </c>
      <c r="O70">
        <v>42700</v>
      </c>
      <c r="P70">
        <v>45650</v>
      </c>
      <c r="Q70">
        <v>48600</v>
      </c>
      <c r="R70">
        <v>30960</v>
      </c>
      <c r="S70">
        <v>35340</v>
      </c>
      <c r="T70">
        <v>39780</v>
      </c>
      <c r="U70">
        <v>44160</v>
      </c>
      <c r="V70">
        <v>47700</v>
      </c>
      <c r="W70">
        <v>51240</v>
      </c>
      <c r="X70">
        <v>54780</v>
      </c>
      <c r="Y70">
        <v>58320</v>
      </c>
      <c r="Z70">
        <v>41250</v>
      </c>
      <c r="AA70">
        <v>47150</v>
      </c>
      <c r="AB70">
        <v>53050</v>
      </c>
      <c r="AC70">
        <v>58900</v>
      </c>
      <c r="AD70">
        <v>63650</v>
      </c>
      <c r="AE70">
        <v>68350</v>
      </c>
      <c r="AF70">
        <v>73050</v>
      </c>
      <c r="AG70">
        <v>77750</v>
      </c>
    </row>
    <row r="71" spans="1:33" x14ac:dyDescent="0.25">
      <c r="A71" s="16" t="s">
        <v>72</v>
      </c>
      <c r="B71">
        <v>15550</v>
      </c>
      <c r="C71">
        <v>17750</v>
      </c>
      <c r="D71">
        <v>19950</v>
      </c>
      <c r="E71">
        <v>22150</v>
      </c>
      <c r="F71">
        <v>23950</v>
      </c>
      <c r="G71">
        <v>25700</v>
      </c>
      <c r="H71">
        <v>27500</v>
      </c>
      <c r="I71">
        <v>29250</v>
      </c>
      <c r="J71">
        <v>25900</v>
      </c>
      <c r="K71">
        <v>29550</v>
      </c>
      <c r="L71">
        <v>33250</v>
      </c>
      <c r="M71">
        <v>36950</v>
      </c>
      <c r="N71">
        <v>39900</v>
      </c>
      <c r="O71">
        <v>42900</v>
      </c>
      <c r="P71">
        <v>45850</v>
      </c>
      <c r="Q71">
        <v>48800</v>
      </c>
      <c r="R71">
        <v>31080</v>
      </c>
      <c r="S71">
        <v>35460</v>
      </c>
      <c r="T71">
        <v>39900</v>
      </c>
      <c r="U71">
        <v>44340</v>
      </c>
      <c r="V71">
        <v>47880</v>
      </c>
      <c r="W71">
        <v>51480</v>
      </c>
      <c r="X71">
        <v>55020</v>
      </c>
      <c r="Y71">
        <v>58560</v>
      </c>
      <c r="Z71">
        <v>41400</v>
      </c>
      <c r="AA71">
        <v>47300</v>
      </c>
      <c r="AB71">
        <v>53200</v>
      </c>
      <c r="AC71">
        <v>59100</v>
      </c>
      <c r="AD71">
        <v>63850</v>
      </c>
      <c r="AE71">
        <v>68550</v>
      </c>
      <c r="AF71">
        <v>73300</v>
      </c>
      <c r="AG71">
        <v>78000</v>
      </c>
    </row>
    <row r="72" spans="1:33" x14ac:dyDescent="0.25">
      <c r="A72" s="16" t="s">
        <v>73</v>
      </c>
      <c r="B72">
        <v>14850</v>
      </c>
      <c r="C72">
        <v>17000</v>
      </c>
      <c r="D72">
        <v>19100</v>
      </c>
      <c r="E72">
        <v>21200</v>
      </c>
      <c r="F72">
        <v>22900</v>
      </c>
      <c r="G72">
        <v>24600</v>
      </c>
      <c r="H72">
        <v>26300</v>
      </c>
      <c r="I72">
        <v>28000</v>
      </c>
      <c r="J72">
        <v>24750</v>
      </c>
      <c r="K72">
        <v>28250</v>
      </c>
      <c r="L72">
        <v>31800</v>
      </c>
      <c r="M72">
        <v>35300</v>
      </c>
      <c r="N72">
        <v>38150</v>
      </c>
      <c r="O72">
        <v>40950</v>
      </c>
      <c r="P72">
        <v>43800</v>
      </c>
      <c r="Q72">
        <v>46600</v>
      </c>
      <c r="R72">
        <v>29700</v>
      </c>
      <c r="S72">
        <v>33900</v>
      </c>
      <c r="T72">
        <v>38160</v>
      </c>
      <c r="U72">
        <v>42360</v>
      </c>
      <c r="V72">
        <v>45780</v>
      </c>
      <c r="W72">
        <v>49140</v>
      </c>
      <c r="X72">
        <v>52560</v>
      </c>
      <c r="Y72">
        <v>55920</v>
      </c>
      <c r="Z72">
        <v>39550</v>
      </c>
      <c r="AA72">
        <v>45200</v>
      </c>
      <c r="AB72">
        <v>50850</v>
      </c>
      <c r="AC72">
        <v>56500</v>
      </c>
      <c r="AD72">
        <v>61050</v>
      </c>
      <c r="AE72">
        <v>65550</v>
      </c>
      <c r="AF72">
        <v>70100</v>
      </c>
      <c r="AG72">
        <v>74600</v>
      </c>
    </row>
    <row r="73" spans="1:33" x14ac:dyDescent="0.25">
      <c r="A73" s="16" t="s">
        <v>74</v>
      </c>
      <c r="B73">
        <v>14850</v>
      </c>
      <c r="C73">
        <v>17000</v>
      </c>
      <c r="D73">
        <v>19100</v>
      </c>
      <c r="E73">
        <v>21200</v>
      </c>
      <c r="F73">
        <v>22900</v>
      </c>
      <c r="G73">
        <v>24600</v>
      </c>
      <c r="H73">
        <v>26300</v>
      </c>
      <c r="I73">
        <v>28000</v>
      </c>
      <c r="J73">
        <v>24750</v>
      </c>
      <c r="K73">
        <v>28250</v>
      </c>
      <c r="L73">
        <v>31800</v>
      </c>
      <c r="M73">
        <v>35300</v>
      </c>
      <c r="N73">
        <v>38150</v>
      </c>
      <c r="O73">
        <v>40950</v>
      </c>
      <c r="P73">
        <v>43800</v>
      </c>
      <c r="Q73">
        <v>46600</v>
      </c>
      <c r="R73">
        <v>29700</v>
      </c>
      <c r="S73">
        <v>33900</v>
      </c>
      <c r="T73">
        <v>38160</v>
      </c>
      <c r="U73">
        <v>42360</v>
      </c>
      <c r="V73">
        <v>45780</v>
      </c>
      <c r="W73">
        <v>49140</v>
      </c>
      <c r="X73">
        <v>52560</v>
      </c>
      <c r="Y73">
        <v>55920</v>
      </c>
      <c r="Z73">
        <v>39550</v>
      </c>
      <c r="AA73">
        <v>45200</v>
      </c>
      <c r="AB73">
        <v>50850</v>
      </c>
      <c r="AC73">
        <v>56500</v>
      </c>
      <c r="AD73">
        <v>61050</v>
      </c>
      <c r="AE73">
        <v>65550</v>
      </c>
      <c r="AF73">
        <v>70100</v>
      </c>
      <c r="AG73">
        <v>74600</v>
      </c>
    </row>
    <row r="74" spans="1:33" x14ac:dyDescent="0.25">
      <c r="A74" s="16" t="s">
        <v>75</v>
      </c>
      <c r="B74">
        <v>15400</v>
      </c>
      <c r="C74">
        <v>17600</v>
      </c>
      <c r="D74">
        <v>19800</v>
      </c>
      <c r="E74">
        <v>22000</v>
      </c>
      <c r="F74">
        <v>23800</v>
      </c>
      <c r="G74">
        <v>25550</v>
      </c>
      <c r="H74">
        <v>27300</v>
      </c>
      <c r="I74">
        <v>29050</v>
      </c>
      <c r="J74">
        <v>25700</v>
      </c>
      <c r="K74">
        <v>29350</v>
      </c>
      <c r="L74">
        <v>33000</v>
      </c>
      <c r="M74">
        <v>36650</v>
      </c>
      <c r="N74">
        <v>39600</v>
      </c>
      <c r="O74">
        <v>42550</v>
      </c>
      <c r="P74">
        <v>45450</v>
      </c>
      <c r="Q74">
        <v>48400</v>
      </c>
      <c r="R74">
        <v>30840</v>
      </c>
      <c r="S74">
        <v>35220</v>
      </c>
      <c r="T74">
        <v>39600</v>
      </c>
      <c r="U74">
        <v>43980</v>
      </c>
      <c r="V74">
        <v>47520</v>
      </c>
      <c r="W74">
        <v>51060</v>
      </c>
      <c r="X74">
        <v>54540</v>
      </c>
      <c r="Y74">
        <v>58080</v>
      </c>
      <c r="Z74">
        <v>41100</v>
      </c>
      <c r="AA74">
        <v>46950</v>
      </c>
      <c r="AB74">
        <v>52800</v>
      </c>
      <c r="AC74">
        <v>58650</v>
      </c>
      <c r="AD74">
        <v>63350</v>
      </c>
      <c r="AE74">
        <v>68050</v>
      </c>
      <c r="AF74">
        <v>72750</v>
      </c>
      <c r="AG74">
        <v>77450</v>
      </c>
    </row>
    <row r="75" spans="1:33" x14ac:dyDescent="0.25">
      <c r="A75" s="16" t="s">
        <v>76</v>
      </c>
      <c r="B75">
        <v>17050</v>
      </c>
      <c r="C75">
        <v>19450</v>
      </c>
      <c r="D75">
        <v>21900</v>
      </c>
      <c r="E75">
        <v>24300</v>
      </c>
      <c r="F75">
        <v>26250</v>
      </c>
      <c r="G75">
        <v>28200</v>
      </c>
      <c r="H75">
        <v>30150</v>
      </c>
      <c r="I75">
        <v>32100</v>
      </c>
      <c r="J75">
        <v>28350</v>
      </c>
      <c r="K75">
        <v>32400</v>
      </c>
      <c r="L75">
        <v>36450</v>
      </c>
      <c r="M75">
        <v>40500</v>
      </c>
      <c r="N75">
        <v>43750</v>
      </c>
      <c r="O75">
        <v>47000</v>
      </c>
      <c r="P75">
        <v>50250</v>
      </c>
      <c r="Q75">
        <v>53500</v>
      </c>
      <c r="R75">
        <v>34020</v>
      </c>
      <c r="S75">
        <v>38880</v>
      </c>
      <c r="T75">
        <v>43740</v>
      </c>
      <c r="U75">
        <v>48600</v>
      </c>
      <c r="V75">
        <v>52500</v>
      </c>
      <c r="W75">
        <v>56400</v>
      </c>
      <c r="X75">
        <v>60300</v>
      </c>
      <c r="Y75">
        <v>64200</v>
      </c>
      <c r="Z75">
        <v>45400</v>
      </c>
      <c r="AA75">
        <v>51850</v>
      </c>
      <c r="AB75">
        <v>58350</v>
      </c>
      <c r="AC75">
        <v>64800</v>
      </c>
      <c r="AD75">
        <v>70000</v>
      </c>
      <c r="AE75">
        <v>75200</v>
      </c>
      <c r="AF75">
        <v>80400</v>
      </c>
      <c r="AG75">
        <v>85550</v>
      </c>
    </row>
    <row r="76" spans="1:33" x14ac:dyDescent="0.25">
      <c r="A76" s="16" t="s">
        <v>77</v>
      </c>
      <c r="B76">
        <v>14850</v>
      </c>
      <c r="C76">
        <v>17000</v>
      </c>
      <c r="D76">
        <v>19100</v>
      </c>
      <c r="E76">
        <v>21200</v>
      </c>
      <c r="F76">
        <v>22900</v>
      </c>
      <c r="G76">
        <v>24600</v>
      </c>
      <c r="H76">
        <v>26300</v>
      </c>
      <c r="I76">
        <v>28000</v>
      </c>
      <c r="J76">
        <v>24750</v>
      </c>
      <c r="K76">
        <v>28250</v>
      </c>
      <c r="L76">
        <v>31800</v>
      </c>
      <c r="M76">
        <v>35300</v>
      </c>
      <c r="N76">
        <v>38150</v>
      </c>
      <c r="O76">
        <v>40950</v>
      </c>
      <c r="P76">
        <v>43800</v>
      </c>
      <c r="Q76">
        <v>46600</v>
      </c>
      <c r="R76">
        <v>29700</v>
      </c>
      <c r="S76">
        <v>33900</v>
      </c>
      <c r="T76">
        <v>38160</v>
      </c>
      <c r="U76">
        <v>42360</v>
      </c>
      <c r="V76">
        <v>45780</v>
      </c>
      <c r="W76">
        <v>49140</v>
      </c>
      <c r="X76">
        <v>52560</v>
      </c>
      <c r="Y76">
        <v>55920</v>
      </c>
      <c r="Z76">
        <v>39550</v>
      </c>
      <c r="AA76">
        <v>45200</v>
      </c>
      <c r="AB76">
        <v>50850</v>
      </c>
      <c r="AC76">
        <v>56500</v>
      </c>
      <c r="AD76">
        <v>61050</v>
      </c>
      <c r="AE76">
        <v>65550</v>
      </c>
      <c r="AF76">
        <v>70100</v>
      </c>
      <c r="AG76">
        <v>74600</v>
      </c>
    </row>
    <row r="77" spans="1:33" x14ac:dyDescent="0.25">
      <c r="A77" s="16" t="s">
        <v>78</v>
      </c>
      <c r="B77">
        <v>20200</v>
      </c>
      <c r="C77">
        <v>23100</v>
      </c>
      <c r="D77">
        <v>26000</v>
      </c>
      <c r="E77">
        <v>28850</v>
      </c>
      <c r="F77">
        <v>31200</v>
      </c>
      <c r="G77">
        <v>33500</v>
      </c>
      <c r="H77">
        <v>35800</v>
      </c>
      <c r="I77">
        <v>38100</v>
      </c>
      <c r="J77">
        <v>33700</v>
      </c>
      <c r="K77">
        <v>38500</v>
      </c>
      <c r="L77">
        <v>43300</v>
      </c>
      <c r="M77">
        <v>48100</v>
      </c>
      <c r="N77">
        <v>51950</v>
      </c>
      <c r="O77">
        <v>55800</v>
      </c>
      <c r="P77">
        <v>59650</v>
      </c>
      <c r="Q77">
        <v>63500</v>
      </c>
      <c r="R77">
        <v>40440</v>
      </c>
      <c r="S77">
        <v>46200</v>
      </c>
      <c r="T77">
        <v>51960</v>
      </c>
      <c r="U77">
        <v>57720</v>
      </c>
      <c r="V77">
        <v>62340</v>
      </c>
      <c r="W77">
        <v>66960</v>
      </c>
      <c r="X77">
        <v>71580</v>
      </c>
      <c r="Y77">
        <v>76200</v>
      </c>
      <c r="Z77">
        <v>53900</v>
      </c>
      <c r="AA77">
        <v>61600</v>
      </c>
      <c r="AB77">
        <v>69300</v>
      </c>
      <c r="AC77">
        <v>76950</v>
      </c>
      <c r="AD77">
        <v>83150</v>
      </c>
      <c r="AE77">
        <v>89300</v>
      </c>
      <c r="AF77">
        <v>95450</v>
      </c>
      <c r="AG77">
        <v>101600</v>
      </c>
    </row>
    <row r="78" spans="1:33" x14ac:dyDescent="0.25">
      <c r="A78" s="16" t="s">
        <v>79</v>
      </c>
      <c r="B78">
        <v>14850</v>
      </c>
      <c r="C78">
        <v>17000</v>
      </c>
      <c r="D78">
        <v>19100</v>
      </c>
      <c r="E78">
        <v>21200</v>
      </c>
      <c r="F78">
        <v>22900</v>
      </c>
      <c r="G78">
        <v>24600</v>
      </c>
      <c r="H78">
        <v>26300</v>
      </c>
      <c r="I78">
        <v>28000</v>
      </c>
      <c r="J78">
        <v>24750</v>
      </c>
      <c r="K78">
        <v>28250</v>
      </c>
      <c r="L78">
        <v>31800</v>
      </c>
      <c r="M78">
        <v>35300</v>
      </c>
      <c r="N78">
        <v>38150</v>
      </c>
      <c r="O78">
        <v>40950</v>
      </c>
      <c r="P78">
        <v>43800</v>
      </c>
      <c r="Q78">
        <v>46600</v>
      </c>
      <c r="R78">
        <v>29700</v>
      </c>
      <c r="S78">
        <v>33900</v>
      </c>
      <c r="T78">
        <v>38160</v>
      </c>
      <c r="U78">
        <v>42360</v>
      </c>
      <c r="V78">
        <v>45780</v>
      </c>
      <c r="W78">
        <v>49140</v>
      </c>
      <c r="X78">
        <v>52560</v>
      </c>
      <c r="Y78">
        <v>55920</v>
      </c>
      <c r="Z78">
        <v>39550</v>
      </c>
      <c r="AA78">
        <v>45200</v>
      </c>
      <c r="AB78">
        <v>50850</v>
      </c>
      <c r="AC78">
        <v>56500</v>
      </c>
      <c r="AD78">
        <v>61050</v>
      </c>
      <c r="AE78">
        <v>65550</v>
      </c>
      <c r="AF78">
        <v>70100</v>
      </c>
      <c r="AG78">
        <v>74600</v>
      </c>
    </row>
    <row r="79" spans="1:33" x14ac:dyDescent="0.25">
      <c r="A79" s="16" t="s">
        <v>80</v>
      </c>
      <c r="B79">
        <v>14850</v>
      </c>
      <c r="C79">
        <v>17000</v>
      </c>
      <c r="D79">
        <v>19100</v>
      </c>
      <c r="E79">
        <v>21200</v>
      </c>
      <c r="F79">
        <v>22900</v>
      </c>
      <c r="G79">
        <v>24600</v>
      </c>
      <c r="H79">
        <v>26300</v>
      </c>
      <c r="I79">
        <v>28000</v>
      </c>
      <c r="J79">
        <v>24750</v>
      </c>
      <c r="K79">
        <v>28250</v>
      </c>
      <c r="L79">
        <v>31800</v>
      </c>
      <c r="M79">
        <v>35300</v>
      </c>
      <c r="N79">
        <v>38150</v>
      </c>
      <c r="O79">
        <v>40950</v>
      </c>
      <c r="P79">
        <v>43800</v>
      </c>
      <c r="Q79">
        <v>46600</v>
      </c>
      <c r="R79">
        <v>29700</v>
      </c>
      <c r="S79">
        <v>33900</v>
      </c>
      <c r="T79">
        <v>38160</v>
      </c>
      <c r="U79">
        <v>42360</v>
      </c>
      <c r="V79">
        <v>45780</v>
      </c>
      <c r="W79">
        <v>49140</v>
      </c>
      <c r="X79">
        <v>52560</v>
      </c>
      <c r="Y79">
        <v>55920</v>
      </c>
      <c r="Z79">
        <v>39550</v>
      </c>
      <c r="AA79">
        <v>45200</v>
      </c>
      <c r="AB79">
        <v>50850</v>
      </c>
      <c r="AC79">
        <v>56500</v>
      </c>
      <c r="AD79">
        <v>61050</v>
      </c>
      <c r="AE79">
        <v>65550</v>
      </c>
      <c r="AF79">
        <v>70100</v>
      </c>
      <c r="AG79">
        <v>74600</v>
      </c>
    </row>
    <row r="80" spans="1:33" x14ac:dyDescent="0.25">
      <c r="A80" s="16" t="s">
        <v>81</v>
      </c>
      <c r="B80">
        <v>17450</v>
      </c>
      <c r="C80">
        <v>19950</v>
      </c>
      <c r="D80">
        <v>22450</v>
      </c>
      <c r="E80">
        <v>24900</v>
      </c>
      <c r="F80">
        <v>26900</v>
      </c>
      <c r="G80">
        <v>28900</v>
      </c>
      <c r="H80">
        <v>30900</v>
      </c>
      <c r="I80">
        <v>32900</v>
      </c>
      <c r="J80">
        <v>29050</v>
      </c>
      <c r="K80">
        <v>33200</v>
      </c>
      <c r="L80">
        <v>37350</v>
      </c>
      <c r="M80">
        <v>41500</v>
      </c>
      <c r="N80">
        <v>44850</v>
      </c>
      <c r="O80">
        <v>48150</v>
      </c>
      <c r="P80">
        <v>51500</v>
      </c>
      <c r="Q80">
        <v>54800</v>
      </c>
      <c r="R80">
        <v>34860</v>
      </c>
      <c r="S80">
        <v>39840</v>
      </c>
      <c r="T80">
        <v>44820</v>
      </c>
      <c r="U80">
        <v>49800</v>
      </c>
      <c r="V80">
        <v>53820</v>
      </c>
      <c r="W80">
        <v>57780</v>
      </c>
      <c r="X80">
        <v>61800</v>
      </c>
      <c r="Y80">
        <v>65760</v>
      </c>
      <c r="Z80">
        <v>46500</v>
      </c>
      <c r="AA80">
        <v>53150</v>
      </c>
      <c r="AB80">
        <v>59800</v>
      </c>
      <c r="AC80">
        <v>66400</v>
      </c>
      <c r="AD80">
        <v>71750</v>
      </c>
      <c r="AE80">
        <v>77050</v>
      </c>
      <c r="AF80">
        <v>82350</v>
      </c>
      <c r="AG80">
        <v>87650</v>
      </c>
    </row>
    <row r="81" spans="1:33" x14ac:dyDescent="0.25">
      <c r="A81" s="16" t="s">
        <v>82</v>
      </c>
      <c r="B81">
        <v>15300</v>
      </c>
      <c r="C81">
        <v>17450</v>
      </c>
      <c r="D81">
        <v>19650</v>
      </c>
      <c r="E81">
        <v>21800</v>
      </c>
      <c r="F81">
        <v>23550</v>
      </c>
      <c r="G81">
        <v>25300</v>
      </c>
      <c r="H81">
        <v>27050</v>
      </c>
      <c r="I81">
        <v>28800</v>
      </c>
      <c r="J81">
        <v>25450</v>
      </c>
      <c r="K81">
        <v>29050</v>
      </c>
      <c r="L81">
        <v>32700</v>
      </c>
      <c r="M81">
        <v>36300</v>
      </c>
      <c r="N81">
        <v>39250</v>
      </c>
      <c r="O81">
        <v>42150</v>
      </c>
      <c r="P81">
        <v>45050</v>
      </c>
      <c r="Q81">
        <v>47950</v>
      </c>
      <c r="R81">
        <v>30540</v>
      </c>
      <c r="S81">
        <v>34860</v>
      </c>
      <c r="T81">
        <v>39240</v>
      </c>
      <c r="U81">
        <v>43560</v>
      </c>
      <c r="V81">
        <v>47100</v>
      </c>
      <c r="W81">
        <v>50580</v>
      </c>
      <c r="X81">
        <v>54060</v>
      </c>
      <c r="Y81">
        <v>57540</v>
      </c>
      <c r="Z81">
        <v>40700</v>
      </c>
      <c r="AA81">
        <v>46500</v>
      </c>
      <c r="AB81">
        <v>52300</v>
      </c>
      <c r="AC81">
        <v>58100</v>
      </c>
      <c r="AD81">
        <v>62750</v>
      </c>
      <c r="AE81">
        <v>67400</v>
      </c>
      <c r="AF81">
        <v>72050</v>
      </c>
      <c r="AG81">
        <v>76700</v>
      </c>
    </row>
    <row r="82" spans="1:33" x14ac:dyDescent="0.25">
      <c r="A82" s="16" t="s">
        <v>83</v>
      </c>
      <c r="B82">
        <v>15500</v>
      </c>
      <c r="C82">
        <v>17700</v>
      </c>
      <c r="D82">
        <v>19900</v>
      </c>
      <c r="E82">
        <v>22100</v>
      </c>
      <c r="F82">
        <v>23900</v>
      </c>
      <c r="G82">
        <v>25650</v>
      </c>
      <c r="H82">
        <v>27450</v>
      </c>
      <c r="I82">
        <v>29200</v>
      </c>
      <c r="J82">
        <v>25800</v>
      </c>
      <c r="K82">
        <v>29500</v>
      </c>
      <c r="L82">
        <v>33200</v>
      </c>
      <c r="M82">
        <v>36850</v>
      </c>
      <c r="N82">
        <v>39800</v>
      </c>
      <c r="O82">
        <v>42750</v>
      </c>
      <c r="P82">
        <v>45700</v>
      </c>
      <c r="Q82">
        <v>48650</v>
      </c>
      <c r="R82">
        <v>30960</v>
      </c>
      <c r="S82">
        <v>35400</v>
      </c>
      <c r="T82">
        <v>39840</v>
      </c>
      <c r="U82">
        <v>44220</v>
      </c>
      <c r="V82">
        <v>47760</v>
      </c>
      <c r="W82">
        <v>51300</v>
      </c>
      <c r="X82">
        <v>54840</v>
      </c>
      <c r="Y82">
        <v>58380</v>
      </c>
      <c r="Z82">
        <v>41300</v>
      </c>
      <c r="AA82">
        <v>47200</v>
      </c>
      <c r="AB82">
        <v>53100</v>
      </c>
      <c r="AC82">
        <v>58950</v>
      </c>
      <c r="AD82">
        <v>63700</v>
      </c>
      <c r="AE82">
        <v>68400</v>
      </c>
      <c r="AF82">
        <v>73100</v>
      </c>
      <c r="AG82">
        <v>77850</v>
      </c>
    </row>
    <row r="83" spans="1:33" x14ac:dyDescent="0.25">
      <c r="A83" s="16" t="s">
        <v>84</v>
      </c>
      <c r="B83">
        <v>16050</v>
      </c>
      <c r="C83">
        <v>18350</v>
      </c>
      <c r="D83">
        <v>20650</v>
      </c>
      <c r="E83">
        <v>22900</v>
      </c>
      <c r="F83">
        <v>24750</v>
      </c>
      <c r="G83">
        <v>26600</v>
      </c>
      <c r="H83">
        <v>28400</v>
      </c>
      <c r="I83">
        <v>30250</v>
      </c>
      <c r="J83">
        <v>26700</v>
      </c>
      <c r="K83">
        <v>30550</v>
      </c>
      <c r="L83">
        <v>34350</v>
      </c>
      <c r="M83">
        <v>38150</v>
      </c>
      <c r="N83">
        <v>41250</v>
      </c>
      <c r="O83">
        <v>44300</v>
      </c>
      <c r="P83">
        <v>47350</v>
      </c>
      <c r="Q83">
        <v>50400</v>
      </c>
      <c r="R83">
        <v>32040</v>
      </c>
      <c r="S83">
        <v>36660</v>
      </c>
      <c r="T83">
        <v>41220</v>
      </c>
      <c r="U83">
        <v>45780</v>
      </c>
      <c r="V83">
        <v>49500</v>
      </c>
      <c r="W83">
        <v>53160</v>
      </c>
      <c r="X83">
        <v>56820</v>
      </c>
      <c r="Y83">
        <v>60480</v>
      </c>
      <c r="Z83">
        <v>42700</v>
      </c>
      <c r="AA83">
        <v>48800</v>
      </c>
      <c r="AB83">
        <v>54900</v>
      </c>
      <c r="AC83">
        <v>61050</v>
      </c>
      <c r="AD83">
        <v>65900</v>
      </c>
      <c r="AE83">
        <v>70800</v>
      </c>
      <c r="AF83">
        <v>75700</v>
      </c>
      <c r="AG83">
        <v>80600</v>
      </c>
    </row>
    <row r="84" spans="1:33" x14ac:dyDescent="0.25">
      <c r="A84" s="16" t="s">
        <v>85</v>
      </c>
      <c r="B84">
        <v>21700</v>
      </c>
      <c r="C84">
        <v>24800</v>
      </c>
      <c r="D84">
        <v>27900</v>
      </c>
      <c r="E84">
        <v>30950</v>
      </c>
      <c r="F84">
        <v>33450</v>
      </c>
      <c r="G84">
        <v>35950</v>
      </c>
      <c r="H84">
        <v>38400</v>
      </c>
      <c r="I84">
        <v>40900</v>
      </c>
      <c r="J84">
        <v>36100</v>
      </c>
      <c r="K84">
        <v>41250</v>
      </c>
      <c r="L84">
        <v>46400</v>
      </c>
      <c r="M84">
        <v>51550</v>
      </c>
      <c r="N84">
        <v>55700</v>
      </c>
      <c r="O84">
        <v>59800</v>
      </c>
      <c r="P84">
        <v>63950</v>
      </c>
      <c r="Q84">
        <v>68050</v>
      </c>
      <c r="R84">
        <v>43320</v>
      </c>
      <c r="S84">
        <v>49500</v>
      </c>
      <c r="T84">
        <v>55680</v>
      </c>
      <c r="U84">
        <v>61860</v>
      </c>
      <c r="V84">
        <v>66840</v>
      </c>
      <c r="W84">
        <v>71760</v>
      </c>
      <c r="X84">
        <v>76740</v>
      </c>
      <c r="Y84">
        <v>81660</v>
      </c>
      <c r="Z84">
        <v>57750</v>
      </c>
      <c r="AA84">
        <v>66000</v>
      </c>
      <c r="AB84">
        <v>74250</v>
      </c>
      <c r="AC84">
        <v>82500</v>
      </c>
      <c r="AD84">
        <v>89100</v>
      </c>
      <c r="AE84">
        <v>95700</v>
      </c>
      <c r="AF84">
        <v>102300</v>
      </c>
      <c r="AG84">
        <v>108900</v>
      </c>
    </row>
    <row r="85" spans="1:33" x14ac:dyDescent="0.25">
      <c r="A85" s="16" t="s">
        <v>86</v>
      </c>
      <c r="B85">
        <v>15050</v>
      </c>
      <c r="C85">
        <v>17200</v>
      </c>
      <c r="D85">
        <v>19350</v>
      </c>
      <c r="E85">
        <v>21500</v>
      </c>
      <c r="F85">
        <v>23250</v>
      </c>
      <c r="G85">
        <v>24950</v>
      </c>
      <c r="H85">
        <v>26700</v>
      </c>
      <c r="I85">
        <v>28400</v>
      </c>
      <c r="J85">
        <v>25100</v>
      </c>
      <c r="K85">
        <v>28700</v>
      </c>
      <c r="L85">
        <v>32300</v>
      </c>
      <c r="M85">
        <v>35850</v>
      </c>
      <c r="N85">
        <v>38750</v>
      </c>
      <c r="O85">
        <v>41600</v>
      </c>
      <c r="P85">
        <v>44500</v>
      </c>
      <c r="Q85">
        <v>47350</v>
      </c>
      <c r="R85">
        <v>30120</v>
      </c>
      <c r="S85">
        <v>34440</v>
      </c>
      <c r="T85">
        <v>38760</v>
      </c>
      <c r="U85">
        <v>43020</v>
      </c>
      <c r="V85">
        <v>46500</v>
      </c>
      <c r="W85">
        <v>49920</v>
      </c>
      <c r="X85">
        <v>53400</v>
      </c>
      <c r="Y85">
        <v>56820</v>
      </c>
      <c r="Z85">
        <v>40150</v>
      </c>
      <c r="AA85">
        <v>45900</v>
      </c>
      <c r="AB85">
        <v>51650</v>
      </c>
      <c r="AC85">
        <v>57350</v>
      </c>
      <c r="AD85">
        <v>61950</v>
      </c>
      <c r="AE85">
        <v>66550</v>
      </c>
      <c r="AF85">
        <v>71150</v>
      </c>
      <c r="AG85">
        <v>75750</v>
      </c>
    </row>
    <row r="86" spans="1:33" x14ac:dyDescent="0.25">
      <c r="A86" s="16" t="s">
        <v>87</v>
      </c>
      <c r="B86">
        <v>17000</v>
      </c>
      <c r="C86">
        <v>19400</v>
      </c>
      <c r="D86">
        <v>21850</v>
      </c>
      <c r="E86">
        <v>24250</v>
      </c>
      <c r="F86">
        <v>26200</v>
      </c>
      <c r="G86">
        <v>28150</v>
      </c>
      <c r="H86">
        <v>30100</v>
      </c>
      <c r="I86">
        <v>32050</v>
      </c>
      <c r="J86">
        <v>28300</v>
      </c>
      <c r="K86">
        <v>32350</v>
      </c>
      <c r="L86">
        <v>36400</v>
      </c>
      <c r="M86">
        <v>40400</v>
      </c>
      <c r="N86">
        <v>43650</v>
      </c>
      <c r="O86">
        <v>46900</v>
      </c>
      <c r="P86">
        <v>50100</v>
      </c>
      <c r="Q86">
        <v>53350</v>
      </c>
      <c r="R86">
        <v>33960</v>
      </c>
      <c r="S86">
        <v>38820</v>
      </c>
      <c r="T86">
        <v>43680</v>
      </c>
      <c r="U86">
        <v>48480</v>
      </c>
      <c r="V86">
        <v>52380</v>
      </c>
      <c r="W86">
        <v>56280</v>
      </c>
      <c r="X86">
        <v>60120</v>
      </c>
      <c r="Y86">
        <v>64020</v>
      </c>
      <c r="Z86">
        <v>45300</v>
      </c>
      <c r="AA86">
        <v>51750</v>
      </c>
      <c r="AB86">
        <v>58200</v>
      </c>
      <c r="AC86">
        <v>64650</v>
      </c>
      <c r="AD86">
        <v>69850</v>
      </c>
      <c r="AE86">
        <v>75000</v>
      </c>
      <c r="AF86">
        <v>80200</v>
      </c>
      <c r="AG86">
        <v>85350</v>
      </c>
    </row>
    <row r="87" spans="1:33" x14ac:dyDescent="0.25">
      <c r="A87" s="16" t="s">
        <v>88</v>
      </c>
      <c r="B87">
        <v>15400</v>
      </c>
      <c r="C87">
        <v>17600</v>
      </c>
      <c r="D87">
        <v>19800</v>
      </c>
      <c r="E87">
        <v>21950</v>
      </c>
      <c r="F87">
        <v>23750</v>
      </c>
      <c r="G87">
        <v>25500</v>
      </c>
      <c r="H87">
        <v>27250</v>
      </c>
      <c r="I87">
        <v>29000</v>
      </c>
      <c r="J87">
        <v>25650</v>
      </c>
      <c r="K87">
        <v>29300</v>
      </c>
      <c r="L87">
        <v>32950</v>
      </c>
      <c r="M87">
        <v>36600</v>
      </c>
      <c r="N87">
        <v>39550</v>
      </c>
      <c r="O87">
        <v>42500</v>
      </c>
      <c r="P87">
        <v>45400</v>
      </c>
      <c r="Q87">
        <v>48350</v>
      </c>
      <c r="R87">
        <v>30780</v>
      </c>
      <c r="S87">
        <v>35160</v>
      </c>
      <c r="T87">
        <v>39540</v>
      </c>
      <c r="U87">
        <v>43920</v>
      </c>
      <c r="V87">
        <v>47460</v>
      </c>
      <c r="W87">
        <v>51000</v>
      </c>
      <c r="X87">
        <v>54480</v>
      </c>
      <c r="Y87">
        <v>58020</v>
      </c>
      <c r="Z87">
        <v>41000</v>
      </c>
      <c r="AA87">
        <v>46850</v>
      </c>
      <c r="AB87">
        <v>52700</v>
      </c>
      <c r="AC87">
        <v>58550</v>
      </c>
      <c r="AD87">
        <v>63250</v>
      </c>
      <c r="AE87">
        <v>67950</v>
      </c>
      <c r="AF87">
        <v>72650</v>
      </c>
      <c r="AG87">
        <v>77300</v>
      </c>
    </row>
    <row r="88" spans="1:33" x14ac:dyDescent="0.25">
      <c r="A88" s="16" t="s">
        <v>89</v>
      </c>
      <c r="B88">
        <v>17600</v>
      </c>
      <c r="C88">
        <v>20100</v>
      </c>
      <c r="D88">
        <v>22600</v>
      </c>
      <c r="E88">
        <v>25100</v>
      </c>
      <c r="F88">
        <v>27150</v>
      </c>
      <c r="G88">
        <v>29150</v>
      </c>
      <c r="H88">
        <v>31150</v>
      </c>
      <c r="I88">
        <v>33150</v>
      </c>
      <c r="J88">
        <v>29300</v>
      </c>
      <c r="K88">
        <v>33500</v>
      </c>
      <c r="L88">
        <v>37700</v>
      </c>
      <c r="M88">
        <v>41850</v>
      </c>
      <c r="N88">
        <v>45200</v>
      </c>
      <c r="O88">
        <v>48550</v>
      </c>
      <c r="P88">
        <v>51900</v>
      </c>
      <c r="Q88">
        <v>55250</v>
      </c>
      <c r="R88">
        <v>35160</v>
      </c>
      <c r="S88">
        <v>40200</v>
      </c>
      <c r="T88">
        <v>45240</v>
      </c>
      <c r="U88">
        <v>50220</v>
      </c>
      <c r="V88">
        <v>54240</v>
      </c>
      <c r="W88">
        <v>58260</v>
      </c>
      <c r="X88">
        <v>62280</v>
      </c>
      <c r="Y88">
        <v>66300</v>
      </c>
      <c r="Z88">
        <v>46900</v>
      </c>
      <c r="AA88">
        <v>53600</v>
      </c>
      <c r="AB88">
        <v>60300</v>
      </c>
      <c r="AC88">
        <v>66950</v>
      </c>
      <c r="AD88">
        <v>72350</v>
      </c>
      <c r="AE88">
        <v>77700</v>
      </c>
      <c r="AF88">
        <v>83050</v>
      </c>
      <c r="AG88">
        <v>88400</v>
      </c>
    </row>
    <row r="89" spans="1:33" x14ac:dyDescent="0.25">
      <c r="A89" s="16" t="s">
        <v>90</v>
      </c>
      <c r="B89">
        <v>15100</v>
      </c>
      <c r="C89">
        <v>17250</v>
      </c>
      <c r="D89">
        <v>19400</v>
      </c>
      <c r="E89">
        <v>21550</v>
      </c>
      <c r="F89">
        <v>23300</v>
      </c>
      <c r="G89">
        <v>25000</v>
      </c>
      <c r="H89">
        <v>26750</v>
      </c>
      <c r="I89">
        <v>28450</v>
      </c>
      <c r="J89">
        <v>25150</v>
      </c>
      <c r="K89">
        <v>28750</v>
      </c>
      <c r="L89">
        <v>32350</v>
      </c>
      <c r="M89">
        <v>35900</v>
      </c>
      <c r="N89">
        <v>38800</v>
      </c>
      <c r="O89">
        <v>41650</v>
      </c>
      <c r="P89">
        <v>44550</v>
      </c>
      <c r="Q89">
        <v>47400</v>
      </c>
      <c r="R89">
        <v>30180</v>
      </c>
      <c r="S89">
        <v>34500</v>
      </c>
      <c r="T89">
        <v>38820</v>
      </c>
      <c r="U89">
        <v>43080</v>
      </c>
      <c r="V89">
        <v>46560</v>
      </c>
      <c r="W89">
        <v>49980</v>
      </c>
      <c r="X89">
        <v>53460</v>
      </c>
      <c r="Y89">
        <v>56880</v>
      </c>
      <c r="Z89">
        <v>40250</v>
      </c>
      <c r="AA89">
        <v>46000</v>
      </c>
      <c r="AB89">
        <v>51750</v>
      </c>
      <c r="AC89">
        <v>57450</v>
      </c>
      <c r="AD89">
        <v>62050</v>
      </c>
      <c r="AE89">
        <v>66650</v>
      </c>
      <c r="AF89">
        <v>71250</v>
      </c>
      <c r="AG89">
        <v>75850</v>
      </c>
    </row>
    <row r="90" spans="1:33" x14ac:dyDescent="0.25">
      <c r="A90" s="16" t="s">
        <v>91</v>
      </c>
      <c r="B90">
        <v>21700</v>
      </c>
      <c r="C90">
        <v>24800</v>
      </c>
      <c r="D90">
        <v>27900</v>
      </c>
      <c r="E90">
        <v>30950</v>
      </c>
      <c r="F90">
        <v>33450</v>
      </c>
      <c r="G90">
        <v>35950</v>
      </c>
      <c r="H90">
        <v>38400</v>
      </c>
      <c r="I90">
        <v>40900</v>
      </c>
      <c r="J90">
        <v>36100</v>
      </c>
      <c r="K90">
        <v>41250</v>
      </c>
      <c r="L90">
        <v>46400</v>
      </c>
      <c r="M90">
        <v>51550</v>
      </c>
      <c r="N90">
        <v>55700</v>
      </c>
      <c r="O90">
        <v>59800</v>
      </c>
      <c r="P90">
        <v>63950</v>
      </c>
      <c r="Q90">
        <v>68050</v>
      </c>
      <c r="R90">
        <v>43320</v>
      </c>
      <c r="S90">
        <v>49500</v>
      </c>
      <c r="T90">
        <v>55680</v>
      </c>
      <c r="U90">
        <v>61860</v>
      </c>
      <c r="V90">
        <v>66840</v>
      </c>
      <c r="W90">
        <v>71760</v>
      </c>
      <c r="X90">
        <v>76740</v>
      </c>
      <c r="Y90">
        <v>81660</v>
      </c>
      <c r="Z90">
        <v>57750</v>
      </c>
      <c r="AA90">
        <v>66000</v>
      </c>
      <c r="AB90">
        <v>74250</v>
      </c>
      <c r="AC90">
        <v>82500</v>
      </c>
      <c r="AD90">
        <v>89100</v>
      </c>
      <c r="AE90">
        <v>95700</v>
      </c>
      <c r="AF90">
        <v>102300</v>
      </c>
      <c r="AG90">
        <v>108900</v>
      </c>
    </row>
    <row r="91" spans="1:33" x14ac:dyDescent="0.25">
      <c r="A91" s="16" t="s">
        <v>92</v>
      </c>
      <c r="B91">
        <v>14850</v>
      </c>
      <c r="C91">
        <v>17000</v>
      </c>
      <c r="D91">
        <v>19100</v>
      </c>
      <c r="E91">
        <v>21200</v>
      </c>
      <c r="F91">
        <v>22900</v>
      </c>
      <c r="G91">
        <v>24600</v>
      </c>
      <c r="H91">
        <v>26300</v>
      </c>
      <c r="I91">
        <v>28000</v>
      </c>
      <c r="J91">
        <v>24750</v>
      </c>
      <c r="K91">
        <v>28250</v>
      </c>
      <c r="L91">
        <v>31800</v>
      </c>
      <c r="M91">
        <v>35300</v>
      </c>
      <c r="N91">
        <v>38150</v>
      </c>
      <c r="O91">
        <v>40950</v>
      </c>
      <c r="P91">
        <v>43800</v>
      </c>
      <c r="Q91">
        <v>46600</v>
      </c>
      <c r="R91">
        <v>29700</v>
      </c>
      <c r="S91">
        <v>33900</v>
      </c>
      <c r="T91">
        <v>38160</v>
      </c>
      <c r="U91">
        <v>42360</v>
      </c>
      <c r="V91">
        <v>45780</v>
      </c>
      <c r="W91">
        <v>49140</v>
      </c>
      <c r="X91">
        <v>52560</v>
      </c>
      <c r="Y91">
        <v>55920</v>
      </c>
      <c r="Z91">
        <v>39550</v>
      </c>
      <c r="AA91">
        <v>45200</v>
      </c>
      <c r="AB91">
        <v>50850</v>
      </c>
      <c r="AC91">
        <v>56500</v>
      </c>
      <c r="AD91">
        <v>61050</v>
      </c>
      <c r="AE91">
        <v>65550</v>
      </c>
      <c r="AF91">
        <v>70100</v>
      </c>
      <c r="AG91">
        <v>74600</v>
      </c>
    </row>
    <row r="92" spans="1:33" x14ac:dyDescent="0.25">
      <c r="A92" s="16" t="s">
        <v>93</v>
      </c>
      <c r="B92">
        <v>14850</v>
      </c>
      <c r="C92">
        <v>17000</v>
      </c>
      <c r="D92">
        <v>19100</v>
      </c>
      <c r="E92">
        <v>21200</v>
      </c>
      <c r="F92">
        <v>22900</v>
      </c>
      <c r="G92">
        <v>24600</v>
      </c>
      <c r="H92">
        <v>26300</v>
      </c>
      <c r="I92">
        <v>28000</v>
      </c>
      <c r="J92">
        <v>24750</v>
      </c>
      <c r="K92">
        <v>28250</v>
      </c>
      <c r="L92">
        <v>31800</v>
      </c>
      <c r="M92">
        <v>35300</v>
      </c>
      <c r="N92">
        <v>38150</v>
      </c>
      <c r="O92">
        <v>40950</v>
      </c>
      <c r="P92">
        <v>43800</v>
      </c>
      <c r="Q92">
        <v>46600</v>
      </c>
      <c r="R92">
        <v>29700</v>
      </c>
      <c r="S92">
        <v>33900</v>
      </c>
      <c r="T92">
        <v>38160</v>
      </c>
      <c r="U92">
        <v>42360</v>
      </c>
      <c r="V92">
        <v>45780</v>
      </c>
      <c r="W92">
        <v>49140</v>
      </c>
      <c r="X92">
        <v>52560</v>
      </c>
      <c r="Y92">
        <v>55920</v>
      </c>
      <c r="Z92">
        <v>39550</v>
      </c>
      <c r="AA92">
        <v>45200</v>
      </c>
      <c r="AB92">
        <v>50850</v>
      </c>
      <c r="AC92">
        <v>56500</v>
      </c>
      <c r="AD92">
        <v>61050</v>
      </c>
      <c r="AE92">
        <v>65550</v>
      </c>
      <c r="AF92">
        <v>70100</v>
      </c>
      <c r="AG92">
        <v>74600</v>
      </c>
    </row>
    <row r="93" spans="1:33" x14ac:dyDescent="0.25">
      <c r="A93" s="16" t="s">
        <v>100</v>
      </c>
      <c r="B93">
        <v>21700</v>
      </c>
      <c r="C93">
        <v>24800</v>
      </c>
      <c r="D93">
        <v>27900</v>
      </c>
      <c r="E93">
        <v>30950</v>
      </c>
      <c r="F93">
        <v>33450</v>
      </c>
      <c r="G93">
        <v>35950</v>
      </c>
      <c r="H93">
        <v>38400</v>
      </c>
      <c r="I93">
        <v>40900</v>
      </c>
      <c r="J93">
        <v>36150</v>
      </c>
      <c r="K93">
        <v>41300</v>
      </c>
      <c r="L93">
        <v>46450</v>
      </c>
      <c r="M93">
        <v>51600</v>
      </c>
      <c r="N93">
        <v>55750</v>
      </c>
      <c r="O93">
        <v>59900</v>
      </c>
      <c r="P93">
        <v>64000</v>
      </c>
      <c r="Q93">
        <v>68150</v>
      </c>
      <c r="R93">
        <v>43380</v>
      </c>
      <c r="S93">
        <v>49560</v>
      </c>
      <c r="T93">
        <v>55740</v>
      </c>
      <c r="U93">
        <v>61920</v>
      </c>
      <c r="V93">
        <v>66900</v>
      </c>
      <c r="W93">
        <v>71880</v>
      </c>
      <c r="X93">
        <v>76800</v>
      </c>
      <c r="Y93">
        <v>81780</v>
      </c>
      <c r="Z93">
        <v>57800</v>
      </c>
      <c r="AA93">
        <v>66050</v>
      </c>
      <c r="AB93">
        <v>74300</v>
      </c>
      <c r="AC93">
        <v>82550</v>
      </c>
      <c r="AD93">
        <v>89200</v>
      </c>
      <c r="AE93">
        <v>95800</v>
      </c>
      <c r="AF93">
        <v>102400</v>
      </c>
      <c r="AG93">
        <v>109000</v>
      </c>
    </row>
    <row r="94" spans="1:33" x14ac:dyDescent="0.25">
      <c r="A94" s="16" t="s">
        <v>101</v>
      </c>
      <c r="B94">
        <v>14850</v>
      </c>
      <c r="C94">
        <v>17000</v>
      </c>
      <c r="D94">
        <v>19100</v>
      </c>
      <c r="E94">
        <v>21200</v>
      </c>
      <c r="F94">
        <v>22900</v>
      </c>
      <c r="G94">
        <v>24600</v>
      </c>
      <c r="H94">
        <v>26300</v>
      </c>
      <c r="I94">
        <v>28000</v>
      </c>
      <c r="J94">
        <v>24750</v>
      </c>
      <c r="K94">
        <v>28250</v>
      </c>
      <c r="L94">
        <v>31800</v>
      </c>
      <c r="M94">
        <v>35300</v>
      </c>
      <c r="N94">
        <v>38150</v>
      </c>
      <c r="O94">
        <v>40950</v>
      </c>
      <c r="P94">
        <v>43800</v>
      </c>
      <c r="Q94">
        <v>46600</v>
      </c>
      <c r="R94">
        <v>29700</v>
      </c>
      <c r="S94">
        <v>33900</v>
      </c>
      <c r="T94">
        <v>38160</v>
      </c>
      <c r="U94">
        <v>42360</v>
      </c>
      <c r="V94">
        <v>45780</v>
      </c>
      <c r="W94">
        <v>49140</v>
      </c>
      <c r="X94">
        <v>52560</v>
      </c>
      <c r="Y94">
        <v>55920</v>
      </c>
      <c r="Z94">
        <v>39550</v>
      </c>
      <c r="AA94">
        <v>45200</v>
      </c>
      <c r="AB94">
        <v>50850</v>
      </c>
      <c r="AC94">
        <v>56500</v>
      </c>
      <c r="AD94">
        <v>61050</v>
      </c>
      <c r="AE94">
        <v>65550</v>
      </c>
      <c r="AF94">
        <v>70100</v>
      </c>
      <c r="AG94">
        <v>74600</v>
      </c>
    </row>
    <row r="95" spans="1:33" x14ac:dyDescent="0.25">
      <c r="A95" s="16" t="s">
        <v>103</v>
      </c>
      <c r="B95">
        <v>18000</v>
      </c>
      <c r="C95">
        <v>20600</v>
      </c>
      <c r="D95">
        <v>23150</v>
      </c>
      <c r="E95">
        <v>25700</v>
      </c>
      <c r="F95">
        <v>27800</v>
      </c>
      <c r="G95">
        <v>29850</v>
      </c>
      <c r="H95">
        <v>31900</v>
      </c>
      <c r="I95">
        <v>33950</v>
      </c>
      <c r="J95">
        <v>30000</v>
      </c>
      <c r="K95">
        <v>34250</v>
      </c>
      <c r="L95">
        <v>38550</v>
      </c>
      <c r="M95">
        <v>42800</v>
      </c>
      <c r="N95">
        <v>46250</v>
      </c>
      <c r="O95">
        <v>49650</v>
      </c>
      <c r="P95">
        <v>53100</v>
      </c>
      <c r="Q95">
        <v>56500</v>
      </c>
      <c r="R95">
        <v>36000</v>
      </c>
      <c r="S95">
        <v>41100</v>
      </c>
      <c r="T95">
        <v>46260</v>
      </c>
      <c r="U95">
        <v>51360</v>
      </c>
      <c r="V95">
        <v>55500</v>
      </c>
      <c r="W95">
        <v>59580</v>
      </c>
      <c r="X95">
        <v>63720</v>
      </c>
      <c r="Y95">
        <v>67800</v>
      </c>
      <c r="Z95">
        <v>47950</v>
      </c>
      <c r="AA95">
        <v>54800</v>
      </c>
      <c r="AB95">
        <v>61650</v>
      </c>
      <c r="AC95">
        <v>68500</v>
      </c>
      <c r="AD95">
        <v>74000</v>
      </c>
      <c r="AE95">
        <v>79500</v>
      </c>
      <c r="AF95">
        <v>84950</v>
      </c>
      <c r="AG95">
        <v>90450</v>
      </c>
    </row>
    <row r="96" spans="1:33" x14ac:dyDescent="0.25">
      <c r="A96" s="16" t="s">
        <v>102</v>
      </c>
      <c r="B96">
        <v>14850</v>
      </c>
      <c r="C96">
        <v>17000</v>
      </c>
      <c r="D96">
        <v>19100</v>
      </c>
      <c r="E96">
        <v>21200</v>
      </c>
      <c r="F96">
        <v>22900</v>
      </c>
      <c r="G96">
        <v>24600</v>
      </c>
      <c r="H96">
        <v>26300</v>
      </c>
      <c r="I96">
        <v>28000</v>
      </c>
      <c r="J96">
        <v>24750</v>
      </c>
      <c r="K96">
        <v>28250</v>
      </c>
      <c r="L96">
        <v>31800</v>
      </c>
      <c r="M96">
        <v>35300</v>
      </c>
      <c r="N96">
        <v>38150</v>
      </c>
      <c r="O96">
        <v>40950</v>
      </c>
      <c r="P96">
        <v>43800</v>
      </c>
      <c r="Q96">
        <v>46600</v>
      </c>
      <c r="R96">
        <v>29700</v>
      </c>
      <c r="S96">
        <v>33900</v>
      </c>
      <c r="T96">
        <v>38160</v>
      </c>
      <c r="U96">
        <v>42360</v>
      </c>
      <c r="V96">
        <v>45780</v>
      </c>
      <c r="W96">
        <v>49140</v>
      </c>
      <c r="X96">
        <v>52560</v>
      </c>
      <c r="Y96">
        <v>55920</v>
      </c>
      <c r="Z96">
        <v>39550</v>
      </c>
      <c r="AA96">
        <v>45200</v>
      </c>
      <c r="AB96">
        <v>50850</v>
      </c>
      <c r="AC96">
        <v>56500</v>
      </c>
      <c r="AD96">
        <v>61050</v>
      </c>
      <c r="AE96">
        <v>65550</v>
      </c>
      <c r="AF96">
        <v>70100</v>
      </c>
      <c r="AG96">
        <v>74600</v>
      </c>
    </row>
    <row r="97" spans="1:33" x14ac:dyDescent="0.25">
      <c r="A97" s="16" t="s">
        <v>288</v>
      </c>
      <c r="B97">
        <v>21700</v>
      </c>
      <c r="C97">
        <v>24800</v>
      </c>
      <c r="D97">
        <v>27900</v>
      </c>
      <c r="E97">
        <v>30950</v>
      </c>
      <c r="F97">
        <v>33450</v>
      </c>
      <c r="G97">
        <v>35950</v>
      </c>
      <c r="H97">
        <v>38400</v>
      </c>
      <c r="I97">
        <v>40900</v>
      </c>
      <c r="J97">
        <v>36150</v>
      </c>
      <c r="K97">
        <v>41300</v>
      </c>
      <c r="L97">
        <v>46450</v>
      </c>
      <c r="M97">
        <v>51600</v>
      </c>
      <c r="N97">
        <v>55750</v>
      </c>
      <c r="O97">
        <v>59900</v>
      </c>
      <c r="P97">
        <v>64000</v>
      </c>
      <c r="Q97">
        <v>68150</v>
      </c>
      <c r="R97">
        <v>43380</v>
      </c>
      <c r="S97">
        <v>49560</v>
      </c>
      <c r="T97">
        <v>55740</v>
      </c>
      <c r="U97">
        <v>61920</v>
      </c>
      <c r="V97">
        <v>66900</v>
      </c>
      <c r="W97">
        <v>71880</v>
      </c>
      <c r="X97">
        <v>76800</v>
      </c>
      <c r="Y97">
        <v>81780</v>
      </c>
      <c r="Z97">
        <v>57800</v>
      </c>
      <c r="AA97">
        <v>66050</v>
      </c>
      <c r="AB97">
        <v>74300</v>
      </c>
      <c r="AC97">
        <v>82550</v>
      </c>
      <c r="AD97">
        <v>89200</v>
      </c>
      <c r="AE97">
        <v>95800</v>
      </c>
      <c r="AF97">
        <v>102400</v>
      </c>
      <c r="AG97">
        <v>109000</v>
      </c>
    </row>
    <row r="98" spans="1:33" x14ac:dyDescent="0.25">
      <c r="A98" s="16" t="s">
        <v>94</v>
      </c>
      <c r="B98">
        <v>15600</v>
      </c>
      <c r="C98">
        <v>17800</v>
      </c>
      <c r="D98">
        <v>20050</v>
      </c>
      <c r="E98">
        <v>22250</v>
      </c>
      <c r="F98">
        <v>24050</v>
      </c>
      <c r="G98">
        <v>25850</v>
      </c>
      <c r="H98">
        <v>27600</v>
      </c>
      <c r="I98">
        <v>29400</v>
      </c>
      <c r="J98">
        <v>25950</v>
      </c>
      <c r="K98">
        <v>29650</v>
      </c>
      <c r="L98">
        <v>33350</v>
      </c>
      <c r="M98">
        <v>37050</v>
      </c>
      <c r="N98">
        <v>40000</v>
      </c>
      <c r="O98">
        <v>43000</v>
      </c>
      <c r="P98">
        <v>45950</v>
      </c>
      <c r="Q98">
        <v>48950</v>
      </c>
      <c r="R98">
        <v>31140</v>
      </c>
      <c r="S98">
        <v>35580</v>
      </c>
      <c r="T98">
        <v>40020</v>
      </c>
      <c r="U98">
        <v>44460</v>
      </c>
      <c r="V98">
        <v>48000</v>
      </c>
      <c r="W98">
        <v>51600</v>
      </c>
      <c r="X98">
        <v>55140</v>
      </c>
      <c r="Y98">
        <v>58740</v>
      </c>
      <c r="Z98">
        <v>41500</v>
      </c>
      <c r="AA98">
        <v>47400</v>
      </c>
      <c r="AB98">
        <v>53350</v>
      </c>
      <c r="AC98">
        <v>59250</v>
      </c>
      <c r="AD98">
        <v>64000</v>
      </c>
      <c r="AE98">
        <v>68750</v>
      </c>
      <c r="AF98">
        <v>73500</v>
      </c>
      <c r="AG98">
        <v>78250</v>
      </c>
    </row>
    <row r="99" spans="1:33" x14ac:dyDescent="0.25">
      <c r="A99" s="16" t="s">
        <v>95</v>
      </c>
      <c r="B99">
        <v>14850</v>
      </c>
      <c r="C99">
        <v>17000</v>
      </c>
      <c r="D99">
        <v>19100</v>
      </c>
      <c r="E99">
        <v>21200</v>
      </c>
      <c r="F99">
        <v>22900</v>
      </c>
      <c r="G99">
        <v>24600</v>
      </c>
      <c r="H99">
        <v>26300</v>
      </c>
      <c r="I99">
        <v>28000</v>
      </c>
      <c r="J99">
        <v>24750</v>
      </c>
      <c r="K99">
        <v>28250</v>
      </c>
      <c r="L99">
        <v>31800</v>
      </c>
      <c r="M99">
        <v>35300</v>
      </c>
      <c r="N99">
        <v>38150</v>
      </c>
      <c r="O99">
        <v>40950</v>
      </c>
      <c r="P99">
        <v>43800</v>
      </c>
      <c r="Q99">
        <v>46600</v>
      </c>
      <c r="R99">
        <v>29700</v>
      </c>
      <c r="S99">
        <v>33900</v>
      </c>
      <c r="T99">
        <v>38160</v>
      </c>
      <c r="U99">
        <v>42360</v>
      </c>
      <c r="V99">
        <v>45780</v>
      </c>
      <c r="W99">
        <v>49140</v>
      </c>
      <c r="X99">
        <v>52560</v>
      </c>
      <c r="Y99">
        <v>55920</v>
      </c>
      <c r="Z99">
        <v>39550</v>
      </c>
      <c r="AA99">
        <v>45200</v>
      </c>
      <c r="AB99">
        <v>50850</v>
      </c>
      <c r="AC99">
        <v>56500</v>
      </c>
      <c r="AD99">
        <v>61050</v>
      </c>
      <c r="AE99">
        <v>65550</v>
      </c>
      <c r="AF99">
        <v>70100</v>
      </c>
      <c r="AG99">
        <v>74600</v>
      </c>
    </row>
    <row r="100" spans="1:33" x14ac:dyDescent="0.25">
      <c r="A100" s="16" t="s">
        <v>96</v>
      </c>
      <c r="B100">
        <v>15150</v>
      </c>
      <c r="C100">
        <v>17300</v>
      </c>
      <c r="D100">
        <v>19450</v>
      </c>
      <c r="E100">
        <v>21600</v>
      </c>
      <c r="F100">
        <v>23350</v>
      </c>
      <c r="G100">
        <v>25100</v>
      </c>
      <c r="H100">
        <v>26800</v>
      </c>
      <c r="I100">
        <v>28550</v>
      </c>
      <c r="J100">
        <v>25200</v>
      </c>
      <c r="K100">
        <v>28800</v>
      </c>
      <c r="L100">
        <v>32400</v>
      </c>
      <c r="M100">
        <v>36000</v>
      </c>
      <c r="N100">
        <v>38900</v>
      </c>
      <c r="O100">
        <v>41800</v>
      </c>
      <c r="P100">
        <v>44650</v>
      </c>
      <c r="Q100">
        <v>47550</v>
      </c>
      <c r="R100">
        <v>30240</v>
      </c>
      <c r="S100">
        <v>34560</v>
      </c>
      <c r="T100">
        <v>38880</v>
      </c>
      <c r="U100">
        <v>43200</v>
      </c>
      <c r="V100">
        <v>46680</v>
      </c>
      <c r="W100">
        <v>50160</v>
      </c>
      <c r="X100">
        <v>53580</v>
      </c>
      <c r="Y100">
        <v>57060</v>
      </c>
      <c r="Z100">
        <v>40350</v>
      </c>
      <c r="AA100">
        <v>46100</v>
      </c>
      <c r="AB100">
        <v>51850</v>
      </c>
      <c r="AC100">
        <v>57600</v>
      </c>
      <c r="AD100">
        <v>62250</v>
      </c>
      <c r="AE100">
        <v>66850</v>
      </c>
      <c r="AF100">
        <v>71450</v>
      </c>
      <c r="AG100">
        <v>76050</v>
      </c>
    </row>
    <row r="101" spans="1:33" x14ac:dyDescent="0.25">
      <c r="A101" s="16" t="s">
        <v>97</v>
      </c>
      <c r="B101">
        <v>14850</v>
      </c>
      <c r="C101">
        <v>17000</v>
      </c>
      <c r="D101">
        <v>19100</v>
      </c>
      <c r="E101">
        <v>21200</v>
      </c>
      <c r="F101">
        <v>22900</v>
      </c>
      <c r="G101">
        <v>24600</v>
      </c>
      <c r="H101">
        <v>26300</v>
      </c>
      <c r="I101">
        <v>28000</v>
      </c>
      <c r="J101">
        <v>24750</v>
      </c>
      <c r="K101">
        <v>28250</v>
      </c>
      <c r="L101">
        <v>31800</v>
      </c>
      <c r="M101">
        <v>35300</v>
      </c>
      <c r="N101">
        <v>38150</v>
      </c>
      <c r="O101">
        <v>40950</v>
      </c>
      <c r="P101">
        <v>43800</v>
      </c>
      <c r="Q101">
        <v>46600</v>
      </c>
      <c r="R101">
        <v>29700</v>
      </c>
      <c r="S101">
        <v>33900</v>
      </c>
      <c r="T101">
        <v>38160</v>
      </c>
      <c r="U101">
        <v>42360</v>
      </c>
      <c r="V101">
        <v>45780</v>
      </c>
      <c r="W101">
        <v>49140</v>
      </c>
      <c r="X101">
        <v>52560</v>
      </c>
      <c r="Y101">
        <v>55920</v>
      </c>
      <c r="Z101">
        <v>39550</v>
      </c>
      <c r="AA101">
        <v>45200</v>
      </c>
      <c r="AB101">
        <v>50850</v>
      </c>
      <c r="AC101">
        <v>56500</v>
      </c>
      <c r="AD101">
        <v>61050</v>
      </c>
      <c r="AE101">
        <v>65550</v>
      </c>
      <c r="AF101">
        <v>70100</v>
      </c>
      <c r="AG101">
        <v>74600</v>
      </c>
    </row>
    <row r="102" spans="1:33" x14ac:dyDescent="0.25">
      <c r="A102" s="16" t="s">
        <v>98</v>
      </c>
      <c r="B102">
        <v>14850</v>
      </c>
      <c r="C102">
        <v>17000</v>
      </c>
      <c r="D102">
        <v>19100</v>
      </c>
      <c r="E102">
        <v>21200</v>
      </c>
      <c r="F102">
        <v>22900</v>
      </c>
      <c r="G102">
        <v>24600</v>
      </c>
      <c r="H102">
        <v>26300</v>
      </c>
      <c r="I102">
        <v>28000</v>
      </c>
      <c r="J102">
        <v>24750</v>
      </c>
      <c r="K102">
        <v>28250</v>
      </c>
      <c r="L102">
        <v>31800</v>
      </c>
      <c r="M102">
        <v>35300</v>
      </c>
      <c r="N102">
        <v>38150</v>
      </c>
      <c r="O102">
        <v>40950</v>
      </c>
      <c r="P102">
        <v>43800</v>
      </c>
      <c r="Q102">
        <v>46600</v>
      </c>
      <c r="R102">
        <v>29700</v>
      </c>
      <c r="S102">
        <v>33900</v>
      </c>
      <c r="T102">
        <v>38160</v>
      </c>
      <c r="U102">
        <v>42360</v>
      </c>
      <c r="V102">
        <v>45780</v>
      </c>
      <c r="W102">
        <v>49140</v>
      </c>
      <c r="X102">
        <v>52560</v>
      </c>
      <c r="Y102">
        <v>55920</v>
      </c>
      <c r="Z102">
        <v>39550</v>
      </c>
      <c r="AA102">
        <v>45200</v>
      </c>
      <c r="AB102">
        <v>50850</v>
      </c>
      <c r="AC102">
        <v>56500</v>
      </c>
      <c r="AD102">
        <v>61050</v>
      </c>
      <c r="AE102">
        <v>65550</v>
      </c>
      <c r="AF102">
        <v>70100</v>
      </c>
      <c r="AG102">
        <v>74600</v>
      </c>
    </row>
    <row r="103" spans="1:33" x14ac:dyDescent="0.25">
      <c r="A103" s="16" t="s">
        <v>99</v>
      </c>
      <c r="B103">
        <v>14850</v>
      </c>
      <c r="C103">
        <v>17000</v>
      </c>
      <c r="D103">
        <v>19100</v>
      </c>
      <c r="E103">
        <v>21200</v>
      </c>
      <c r="F103">
        <v>22900</v>
      </c>
      <c r="G103">
        <v>24600</v>
      </c>
      <c r="H103">
        <v>26300</v>
      </c>
      <c r="I103">
        <v>28000</v>
      </c>
      <c r="J103">
        <v>24750</v>
      </c>
      <c r="K103">
        <v>28250</v>
      </c>
      <c r="L103">
        <v>31800</v>
      </c>
      <c r="M103">
        <v>35300</v>
      </c>
      <c r="N103">
        <v>38150</v>
      </c>
      <c r="O103">
        <v>40950</v>
      </c>
      <c r="P103">
        <v>43800</v>
      </c>
      <c r="Q103">
        <v>46600</v>
      </c>
      <c r="R103">
        <v>29700</v>
      </c>
      <c r="S103">
        <v>33900</v>
      </c>
      <c r="T103">
        <v>38160</v>
      </c>
      <c r="U103">
        <v>42360</v>
      </c>
      <c r="V103">
        <v>45780</v>
      </c>
      <c r="W103">
        <v>49140</v>
      </c>
      <c r="X103">
        <v>52560</v>
      </c>
      <c r="Y103">
        <v>55920</v>
      </c>
      <c r="Z103">
        <v>39550</v>
      </c>
      <c r="AA103">
        <v>45200</v>
      </c>
      <c r="AB103">
        <v>50850</v>
      </c>
      <c r="AC103">
        <v>56500</v>
      </c>
      <c r="AD103">
        <v>61050</v>
      </c>
      <c r="AE103">
        <v>65550</v>
      </c>
      <c r="AF103">
        <v>70100</v>
      </c>
      <c r="AG103">
        <v>74600</v>
      </c>
    </row>
    <row r="104" spans="1:33" x14ac:dyDescent="0.25">
      <c r="A104" s="16" t="s">
        <v>104</v>
      </c>
      <c r="B104">
        <v>15000</v>
      </c>
      <c r="C104">
        <v>17150</v>
      </c>
      <c r="D104">
        <v>19300</v>
      </c>
      <c r="E104">
        <v>21400</v>
      </c>
      <c r="F104">
        <v>23150</v>
      </c>
      <c r="G104">
        <v>24850</v>
      </c>
      <c r="H104">
        <v>26550</v>
      </c>
      <c r="I104">
        <v>28250</v>
      </c>
      <c r="J104">
        <v>25000</v>
      </c>
      <c r="K104">
        <v>28600</v>
      </c>
      <c r="L104">
        <v>32150</v>
      </c>
      <c r="M104">
        <v>35700</v>
      </c>
      <c r="N104">
        <v>38600</v>
      </c>
      <c r="O104">
        <v>41450</v>
      </c>
      <c r="P104">
        <v>44300</v>
      </c>
      <c r="Q104">
        <v>47150</v>
      </c>
      <c r="R104">
        <v>30000</v>
      </c>
      <c r="S104">
        <v>34320</v>
      </c>
      <c r="T104">
        <v>38580</v>
      </c>
      <c r="U104">
        <v>42840</v>
      </c>
      <c r="V104">
        <v>46320</v>
      </c>
      <c r="W104">
        <v>49740</v>
      </c>
      <c r="X104">
        <v>53160</v>
      </c>
      <c r="Y104">
        <v>56580</v>
      </c>
      <c r="Z104">
        <v>40000</v>
      </c>
      <c r="AA104">
        <v>45700</v>
      </c>
      <c r="AB104">
        <v>51400</v>
      </c>
      <c r="AC104">
        <v>57100</v>
      </c>
      <c r="AD104">
        <v>61700</v>
      </c>
      <c r="AE104">
        <v>66250</v>
      </c>
      <c r="AF104">
        <v>70850</v>
      </c>
      <c r="AG104">
        <v>75400</v>
      </c>
    </row>
    <row r="105" spans="1:33" x14ac:dyDescent="0.25">
      <c r="A105" s="16" t="s">
        <v>105</v>
      </c>
      <c r="B105">
        <v>15550</v>
      </c>
      <c r="C105">
        <v>17750</v>
      </c>
      <c r="D105">
        <v>19950</v>
      </c>
      <c r="E105">
        <v>22150</v>
      </c>
      <c r="F105">
        <v>23950</v>
      </c>
      <c r="G105">
        <v>25700</v>
      </c>
      <c r="H105">
        <v>27500</v>
      </c>
      <c r="I105">
        <v>29250</v>
      </c>
      <c r="J105">
        <v>25900</v>
      </c>
      <c r="K105">
        <v>29550</v>
      </c>
      <c r="L105">
        <v>33250</v>
      </c>
      <c r="M105">
        <v>36950</v>
      </c>
      <c r="N105">
        <v>39900</v>
      </c>
      <c r="O105">
        <v>42900</v>
      </c>
      <c r="P105">
        <v>45850</v>
      </c>
      <c r="Q105">
        <v>48800</v>
      </c>
      <c r="R105">
        <v>31080</v>
      </c>
      <c r="S105">
        <v>35460</v>
      </c>
      <c r="T105">
        <v>39900</v>
      </c>
      <c r="U105">
        <v>44340</v>
      </c>
      <c r="V105">
        <v>47880</v>
      </c>
      <c r="W105">
        <v>51480</v>
      </c>
      <c r="X105">
        <v>55020</v>
      </c>
      <c r="Y105">
        <v>58560</v>
      </c>
      <c r="Z105">
        <v>41400</v>
      </c>
      <c r="AA105">
        <v>47300</v>
      </c>
      <c r="AB105">
        <v>53200</v>
      </c>
      <c r="AC105">
        <v>59100</v>
      </c>
      <c r="AD105">
        <v>63850</v>
      </c>
      <c r="AE105">
        <v>68550</v>
      </c>
      <c r="AF105">
        <v>73300</v>
      </c>
      <c r="AG105">
        <v>78000</v>
      </c>
    </row>
    <row r="106" spans="1:33" x14ac:dyDescent="0.25">
      <c r="A106" s="16" t="s">
        <v>106</v>
      </c>
      <c r="B106">
        <v>14850</v>
      </c>
      <c r="C106">
        <v>17000</v>
      </c>
      <c r="D106">
        <v>19100</v>
      </c>
      <c r="E106">
        <v>21200</v>
      </c>
      <c r="F106">
        <v>22900</v>
      </c>
      <c r="G106">
        <v>24600</v>
      </c>
      <c r="H106">
        <v>26300</v>
      </c>
      <c r="I106">
        <v>28000</v>
      </c>
      <c r="J106">
        <v>24750</v>
      </c>
      <c r="K106">
        <v>28250</v>
      </c>
      <c r="L106">
        <v>31800</v>
      </c>
      <c r="M106">
        <v>35300</v>
      </c>
      <c r="N106">
        <v>38150</v>
      </c>
      <c r="O106">
        <v>40950</v>
      </c>
      <c r="P106">
        <v>43800</v>
      </c>
      <c r="Q106">
        <v>46600</v>
      </c>
      <c r="R106">
        <v>29700</v>
      </c>
      <c r="S106">
        <v>33900</v>
      </c>
      <c r="T106">
        <v>38160</v>
      </c>
      <c r="U106">
        <v>42360</v>
      </c>
      <c r="V106">
        <v>45780</v>
      </c>
      <c r="W106">
        <v>49140</v>
      </c>
      <c r="X106">
        <v>52560</v>
      </c>
      <c r="Y106">
        <v>55920</v>
      </c>
      <c r="Z106">
        <v>39550</v>
      </c>
      <c r="AA106">
        <v>45200</v>
      </c>
      <c r="AB106">
        <v>50850</v>
      </c>
      <c r="AC106">
        <v>56500</v>
      </c>
      <c r="AD106">
        <v>61050</v>
      </c>
      <c r="AE106">
        <v>65550</v>
      </c>
      <c r="AF106">
        <v>70100</v>
      </c>
      <c r="AG106">
        <v>74600</v>
      </c>
    </row>
    <row r="107" spans="1:33" x14ac:dyDescent="0.25">
      <c r="A107" s="16" t="s">
        <v>107</v>
      </c>
      <c r="B107">
        <v>14850</v>
      </c>
      <c r="C107">
        <v>17000</v>
      </c>
      <c r="D107">
        <v>19100</v>
      </c>
      <c r="E107">
        <v>21200</v>
      </c>
      <c r="F107">
        <v>22900</v>
      </c>
      <c r="G107">
        <v>24600</v>
      </c>
      <c r="H107">
        <v>26300</v>
      </c>
      <c r="I107">
        <v>28000</v>
      </c>
      <c r="J107">
        <v>24750</v>
      </c>
      <c r="K107">
        <v>28250</v>
      </c>
      <c r="L107">
        <v>31800</v>
      </c>
      <c r="M107">
        <v>35300</v>
      </c>
      <c r="N107">
        <v>38150</v>
      </c>
      <c r="O107">
        <v>40950</v>
      </c>
      <c r="P107">
        <v>43800</v>
      </c>
      <c r="Q107">
        <v>46600</v>
      </c>
      <c r="R107">
        <v>29700</v>
      </c>
      <c r="S107">
        <v>33900</v>
      </c>
      <c r="T107">
        <v>38160</v>
      </c>
      <c r="U107">
        <v>42360</v>
      </c>
      <c r="V107">
        <v>45780</v>
      </c>
      <c r="W107">
        <v>49140</v>
      </c>
      <c r="X107">
        <v>52560</v>
      </c>
      <c r="Y107">
        <v>55920</v>
      </c>
      <c r="Z107">
        <v>39550</v>
      </c>
      <c r="AA107">
        <v>45200</v>
      </c>
      <c r="AB107">
        <v>50850</v>
      </c>
      <c r="AC107">
        <v>56500</v>
      </c>
      <c r="AD107">
        <v>61050</v>
      </c>
      <c r="AE107">
        <v>65550</v>
      </c>
      <c r="AF107">
        <v>70100</v>
      </c>
      <c r="AG107">
        <v>74600</v>
      </c>
    </row>
    <row r="108" spans="1:33" x14ac:dyDescent="0.25">
      <c r="A108" s="16" t="s">
        <v>108</v>
      </c>
      <c r="B108">
        <v>14850</v>
      </c>
      <c r="C108">
        <v>17000</v>
      </c>
      <c r="D108">
        <v>19100</v>
      </c>
      <c r="E108">
        <v>21200</v>
      </c>
      <c r="F108">
        <v>22900</v>
      </c>
      <c r="G108">
        <v>24600</v>
      </c>
      <c r="H108">
        <v>26300</v>
      </c>
      <c r="I108">
        <v>28000</v>
      </c>
      <c r="J108">
        <v>24750</v>
      </c>
      <c r="K108">
        <v>28250</v>
      </c>
      <c r="L108">
        <v>31800</v>
      </c>
      <c r="M108">
        <v>35300</v>
      </c>
      <c r="N108">
        <v>38150</v>
      </c>
      <c r="O108">
        <v>40950</v>
      </c>
      <c r="P108">
        <v>43800</v>
      </c>
      <c r="Q108">
        <v>46600</v>
      </c>
      <c r="R108">
        <v>29700</v>
      </c>
      <c r="S108">
        <v>33900</v>
      </c>
      <c r="T108">
        <v>38160</v>
      </c>
      <c r="U108">
        <v>42360</v>
      </c>
      <c r="V108">
        <v>45780</v>
      </c>
      <c r="W108">
        <v>49140</v>
      </c>
      <c r="X108">
        <v>52560</v>
      </c>
      <c r="Y108">
        <v>55920</v>
      </c>
      <c r="Z108">
        <v>39550</v>
      </c>
      <c r="AA108">
        <v>45200</v>
      </c>
      <c r="AB108">
        <v>50850</v>
      </c>
      <c r="AC108">
        <v>56500</v>
      </c>
      <c r="AD108">
        <v>61050</v>
      </c>
      <c r="AE108">
        <v>65550</v>
      </c>
      <c r="AF108">
        <v>70100</v>
      </c>
      <c r="AG108">
        <v>74600</v>
      </c>
    </row>
    <row r="109" spans="1:33" x14ac:dyDescent="0.25">
      <c r="A109" s="16" t="s">
        <v>109</v>
      </c>
      <c r="B109">
        <v>15250</v>
      </c>
      <c r="C109">
        <v>17400</v>
      </c>
      <c r="D109">
        <v>19600</v>
      </c>
      <c r="E109">
        <v>21750</v>
      </c>
      <c r="F109">
        <v>23500</v>
      </c>
      <c r="G109">
        <v>25250</v>
      </c>
      <c r="H109">
        <v>27000</v>
      </c>
      <c r="I109">
        <v>28750</v>
      </c>
      <c r="J109">
        <v>25400</v>
      </c>
      <c r="K109">
        <v>29000</v>
      </c>
      <c r="L109">
        <v>32650</v>
      </c>
      <c r="M109">
        <v>36250</v>
      </c>
      <c r="N109">
        <v>39150</v>
      </c>
      <c r="O109">
        <v>42050</v>
      </c>
      <c r="P109">
        <v>44950</v>
      </c>
      <c r="Q109">
        <v>47850</v>
      </c>
      <c r="R109">
        <v>30480</v>
      </c>
      <c r="S109">
        <v>34800</v>
      </c>
      <c r="T109">
        <v>39180</v>
      </c>
      <c r="U109">
        <v>43500</v>
      </c>
      <c r="V109">
        <v>46980</v>
      </c>
      <c r="W109">
        <v>50460</v>
      </c>
      <c r="X109">
        <v>53940</v>
      </c>
      <c r="Y109">
        <v>57420</v>
      </c>
      <c r="Z109">
        <v>40600</v>
      </c>
      <c r="AA109">
        <v>46400</v>
      </c>
      <c r="AB109">
        <v>52200</v>
      </c>
      <c r="AC109">
        <v>58000</v>
      </c>
      <c r="AD109">
        <v>62650</v>
      </c>
      <c r="AE109">
        <v>67300</v>
      </c>
      <c r="AF109">
        <v>71950</v>
      </c>
      <c r="AG109">
        <v>76600</v>
      </c>
    </row>
    <row r="110" spans="1:33" x14ac:dyDescent="0.25">
      <c r="A110" s="16" t="s">
        <v>110</v>
      </c>
      <c r="B110">
        <v>21700</v>
      </c>
      <c r="C110">
        <v>24800</v>
      </c>
      <c r="D110">
        <v>27900</v>
      </c>
      <c r="E110">
        <v>30950</v>
      </c>
      <c r="F110">
        <v>33450</v>
      </c>
      <c r="G110">
        <v>35950</v>
      </c>
      <c r="H110">
        <v>38400</v>
      </c>
      <c r="I110">
        <v>40900</v>
      </c>
      <c r="J110">
        <v>36150</v>
      </c>
      <c r="K110">
        <v>41300</v>
      </c>
      <c r="L110">
        <v>46450</v>
      </c>
      <c r="M110">
        <v>51600</v>
      </c>
      <c r="N110">
        <v>55750</v>
      </c>
      <c r="O110">
        <v>59900</v>
      </c>
      <c r="P110">
        <v>64000</v>
      </c>
      <c r="Q110">
        <v>68150</v>
      </c>
      <c r="R110">
        <v>43380</v>
      </c>
      <c r="S110">
        <v>49560</v>
      </c>
      <c r="T110">
        <v>55740</v>
      </c>
      <c r="U110">
        <v>61920</v>
      </c>
      <c r="V110">
        <v>66900</v>
      </c>
      <c r="W110">
        <v>71880</v>
      </c>
      <c r="X110">
        <v>76800</v>
      </c>
      <c r="Y110">
        <v>81780</v>
      </c>
      <c r="Z110">
        <v>57800</v>
      </c>
      <c r="AA110">
        <v>66050</v>
      </c>
      <c r="AB110">
        <v>74300</v>
      </c>
      <c r="AC110">
        <v>82550</v>
      </c>
      <c r="AD110">
        <v>89200</v>
      </c>
      <c r="AE110">
        <v>95800</v>
      </c>
      <c r="AF110">
        <v>102400</v>
      </c>
      <c r="AG110">
        <v>109000</v>
      </c>
    </row>
    <row r="111" spans="1:33" x14ac:dyDescent="0.25">
      <c r="A111" s="16" t="s">
        <v>111</v>
      </c>
      <c r="B111">
        <v>14850</v>
      </c>
      <c r="C111">
        <v>17000</v>
      </c>
      <c r="D111">
        <v>19100</v>
      </c>
      <c r="E111">
        <v>21200</v>
      </c>
      <c r="F111">
        <v>22900</v>
      </c>
      <c r="G111">
        <v>24600</v>
      </c>
      <c r="H111">
        <v>26300</v>
      </c>
      <c r="I111">
        <v>28000</v>
      </c>
      <c r="J111">
        <v>24750</v>
      </c>
      <c r="K111">
        <v>28250</v>
      </c>
      <c r="L111">
        <v>31800</v>
      </c>
      <c r="M111">
        <v>35300</v>
      </c>
      <c r="N111">
        <v>38150</v>
      </c>
      <c r="O111">
        <v>40950</v>
      </c>
      <c r="P111">
        <v>43800</v>
      </c>
      <c r="Q111">
        <v>46600</v>
      </c>
      <c r="R111">
        <v>29700</v>
      </c>
      <c r="S111">
        <v>33900</v>
      </c>
      <c r="T111">
        <v>38160</v>
      </c>
      <c r="U111">
        <v>42360</v>
      </c>
      <c r="V111">
        <v>45780</v>
      </c>
      <c r="W111">
        <v>49140</v>
      </c>
      <c r="X111">
        <v>52560</v>
      </c>
      <c r="Y111">
        <v>55920</v>
      </c>
      <c r="Z111">
        <v>39550</v>
      </c>
      <c r="AA111">
        <v>45200</v>
      </c>
      <c r="AB111">
        <v>50850</v>
      </c>
      <c r="AC111">
        <v>56500</v>
      </c>
      <c r="AD111">
        <v>61050</v>
      </c>
      <c r="AE111">
        <v>65550</v>
      </c>
      <c r="AF111">
        <v>70100</v>
      </c>
      <c r="AG111">
        <v>74600</v>
      </c>
    </row>
    <row r="112" spans="1:33" x14ac:dyDescent="0.25">
      <c r="A112" s="16" t="s">
        <v>112</v>
      </c>
      <c r="B112">
        <v>14850</v>
      </c>
      <c r="C112">
        <v>17000</v>
      </c>
      <c r="D112">
        <v>19100</v>
      </c>
      <c r="E112">
        <v>21200</v>
      </c>
      <c r="F112">
        <v>22900</v>
      </c>
      <c r="G112">
        <v>24600</v>
      </c>
      <c r="H112">
        <v>26300</v>
      </c>
      <c r="I112">
        <v>28000</v>
      </c>
      <c r="J112">
        <v>24750</v>
      </c>
      <c r="K112">
        <v>28250</v>
      </c>
      <c r="L112">
        <v>31800</v>
      </c>
      <c r="M112">
        <v>35300</v>
      </c>
      <c r="N112">
        <v>38150</v>
      </c>
      <c r="O112">
        <v>40950</v>
      </c>
      <c r="P112">
        <v>43800</v>
      </c>
      <c r="Q112">
        <v>46600</v>
      </c>
      <c r="R112">
        <v>29700</v>
      </c>
      <c r="S112">
        <v>33900</v>
      </c>
      <c r="T112">
        <v>38160</v>
      </c>
      <c r="U112">
        <v>42360</v>
      </c>
      <c r="V112">
        <v>45780</v>
      </c>
      <c r="W112">
        <v>49140</v>
      </c>
      <c r="X112">
        <v>52560</v>
      </c>
      <c r="Y112">
        <v>55920</v>
      </c>
      <c r="Z112">
        <v>39550</v>
      </c>
      <c r="AA112">
        <v>45200</v>
      </c>
      <c r="AB112">
        <v>50850</v>
      </c>
      <c r="AC112">
        <v>56500</v>
      </c>
      <c r="AD112">
        <v>61050</v>
      </c>
      <c r="AE112">
        <v>65550</v>
      </c>
      <c r="AF112">
        <v>70100</v>
      </c>
      <c r="AG112">
        <v>74600</v>
      </c>
    </row>
    <row r="113" spans="1:33" x14ac:dyDescent="0.25">
      <c r="A113" s="16" t="s">
        <v>113</v>
      </c>
      <c r="B113">
        <v>17150</v>
      </c>
      <c r="C113">
        <v>19600</v>
      </c>
      <c r="D113">
        <v>22050</v>
      </c>
      <c r="E113">
        <v>24450</v>
      </c>
      <c r="F113">
        <v>26450</v>
      </c>
      <c r="G113">
        <v>28400</v>
      </c>
      <c r="H113">
        <v>30350</v>
      </c>
      <c r="I113">
        <v>32300</v>
      </c>
      <c r="J113">
        <v>28550</v>
      </c>
      <c r="K113">
        <v>32600</v>
      </c>
      <c r="L113">
        <v>36700</v>
      </c>
      <c r="M113">
        <v>40750</v>
      </c>
      <c r="N113">
        <v>44050</v>
      </c>
      <c r="O113">
        <v>47300</v>
      </c>
      <c r="P113">
        <v>50550</v>
      </c>
      <c r="Q113">
        <v>53800</v>
      </c>
      <c r="R113">
        <v>34260</v>
      </c>
      <c r="S113">
        <v>39120</v>
      </c>
      <c r="T113">
        <v>44040</v>
      </c>
      <c r="U113">
        <v>48900</v>
      </c>
      <c r="V113">
        <v>52860</v>
      </c>
      <c r="W113">
        <v>56760</v>
      </c>
      <c r="X113">
        <v>60660</v>
      </c>
      <c r="Y113">
        <v>64560</v>
      </c>
      <c r="Z113">
        <v>45650</v>
      </c>
      <c r="AA113">
        <v>52200</v>
      </c>
      <c r="AB113">
        <v>58700</v>
      </c>
      <c r="AC113">
        <v>65200</v>
      </c>
      <c r="AD113">
        <v>70450</v>
      </c>
      <c r="AE113">
        <v>75650</v>
      </c>
      <c r="AF113">
        <v>80850</v>
      </c>
      <c r="AG113">
        <v>86100</v>
      </c>
    </row>
    <row r="114" spans="1:33" x14ac:dyDescent="0.25">
      <c r="A114" s="16" t="s">
        <v>114</v>
      </c>
      <c r="B114">
        <v>14850</v>
      </c>
      <c r="C114">
        <v>17000</v>
      </c>
      <c r="D114">
        <v>19100</v>
      </c>
      <c r="E114">
        <v>21200</v>
      </c>
      <c r="F114">
        <v>22900</v>
      </c>
      <c r="G114">
        <v>24600</v>
      </c>
      <c r="H114">
        <v>26300</v>
      </c>
      <c r="I114">
        <v>28000</v>
      </c>
      <c r="J114">
        <v>24750</v>
      </c>
      <c r="K114">
        <v>28250</v>
      </c>
      <c r="L114">
        <v>31800</v>
      </c>
      <c r="M114">
        <v>35300</v>
      </c>
      <c r="N114">
        <v>38150</v>
      </c>
      <c r="O114">
        <v>40950</v>
      </c>
      <c r="P114">
        <v>43800</v>
      </c>
      <c r="Q114">
        <v>46600</v>
      </c>
      <c r="R114">
        <v>29700</v>
      </c>
      <c r="S114">
        <v>33900</v>
      </c>
      <c r="T114">
        <v>38160</v>
      </c>
      <c r="U114">
        <v>42360</v>
      </c>
      <c r="V114">
        <v>45780</v>
      </c>
      <c r="W114">
        <v>49140</v>
      </c>
      <c r="X114">
        <v>52560</v>
      </c>
      <c r="Y114">
        <v>55920</v>
      </c>
      <c r="Z114">
        <v>39550</v>
      </c>
      <c r="AA114">
        <v>45200</v>
      </c>
      <c r="AB114">
        <v>50850</v>
      </c>
      <c r="AC114">
        <v>56500</v>
      </c>
      <c r="AD114">
        <v>61050</v>
      </c>
      <c r="AE114">
        <v>65550</v>
      </c>
      <c r="AF114">
        <v>70100</v>
      </c>
      <c r="AG114">
        <v>74600</v>
      </c>
    </row>
    <row r="115" spans="1:33" ht="15.75" thickBot="1" x14ac:dyDescent="0.3">
      <c r="A115" s="18" t="s">
        <v>115</v>
      </c>
      <c r="B115">
        <v>14850</v>
      </c>
      <c r="C115">
        <v>17000</v>
      </c>
      <c r="D115">
        <v>19100</v>
      </c>
      <c r="E115">
        <v>21200</v>
      </c>
      <c r="F115">
        <v>22900</v>
      </c>
      <c r="G115">
        <v>24600</v>
      </c>
      <c r="H115">
        <v>26300</v>
      </c>
      <c r="I115">
        <v>28000</v>
      </c>
      <c r="J115">
        <v>24750</v>
      </c>
      <c r="K115">
        <v>28250</v>
      </c>
      <c r="L115">
        <v>31800</v>
      </c>
      <c r="M115">
        <v>35300</v>
      </c>
      <c r="N115">
        <v>38150</v>
      </c>
      <c r="O115">
        <v>40950</v>
      </c>
      <c r="P115">
        <v>43800</v>
      </c>
      <c r="Q115">
        <v>46600</v>
      </c>
      <c r="R115">
        <v>29700</v>
      </c>
      <c r="S115">
        <v>33900</v>
      </c>
      <c r="T115">
        <v>38160</v>
      </c>
      <c r="U115">
        <v>42360</v>
      </c>
      <c r="V115">
        <v>45780</v>
      </c>
      <c r="W115">
        <v>49140</v>
      </c>
      <c r="X115">
        <v>52560</v>
      </c>
      <c r="Y115">
        <v>55920</v>
      </c>
      <c r="Z115">
        <v>39550</v>
      </c>
      <c r="AA115">
        <v>45200</v>
      </c>
      <c r="AB115">
        <v>50850</v>
      </c>
      <c r="AC115">
        <v>56500</v>
      </c>
      <c r="AD115">
        <v>61050</v>
      </c>
      <c r="AE115">
        <v>65550</v>
      </c>
      <c r="AF115">
        <v>70100</v>
      </c>
      <c r="AG115">
        <v>74600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HeRO-425</vt:lpstr>
      <vt:lpstr>Other Data</vt:lpstr>
      <vt:lpstr>LIMITS_COUNTYLEVEL</vt:lpstr>
      <vt:lpstr>LIMITS_COUNTYLEVEL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TBB</dc:creator>
  <cp:lastModifiedBy>Marquetta Broome-Walker</cp:lastModifiedBy>
  <cp:lastPrinted>2022-05-25T14:36:11Z</cp:lastPrinted>
  <dcterms:created xsi:type="dcterms:W3CDTF">2013-05-21T11:47:04Z</dcterms:created>
  <dcterms:modified xsi:type="dcterms:W3CDTF">2025-05-07T13:05:57Z</dcterms:modified>
</cp:coreProperties>
</file>