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MHDC\drives\( O ) Office of the Director\TF &amp; CI\Trust Fund\MHTF 2026\14. Forms\To Post\1. Agency Forms\"/>
    </mc:Choice>
  </mc:AlternateContent>
  <xr:revisionPtr revIDLastSave="0" documentId="13_ncr:1_{DDF33029-0AEB-417B-A1CC-829FE4DD66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imesheet" sheetId="2" r:id="rId1"/>
    <sheet name="Benefits Calculator" sheetId="7" state="hidden" r:id="rId2"/>
    <sheet name="Component Codes" sheetId="3" state="hidden" r:id="rId3"/>
  </sheets>
  <definedNames>
    <definedName name="_xlnm.Print_Area" localSheetId="1">'Benefits Calculator'!$A$1:$L$12</definedName>
    <definedName name="_xlnm.Print_Area" localSheetId="0">Timesheet!$A$1:$L$26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2" l="1"/>
  <c r="J6" i="2"/>
  <c r="J7" i="2"/>
  <c r="J8" i="2"/>
  <c r="F21" i="2"/>
  <c r="J9" i="2"/>
  <c r="J10" i="2"/>
  <c r="J11" i="2"/>
  <c r="J12" i="2"/>
  <c r="J13" i="2"/>
  <c r="J14" i="2"/>
  <c r="J15" i="2"/>
  <c r="J16" i="2"/>
  <c r="J17" i="2"/>
  <c r="J18" i="2"/>
  <c r="J19" i="2"/>
  <c r="J20" i="2"/>
  <c r="F4" i="7" l="1"/>
  <c r="E7" i="7" l="1"/>
  <c r="E6" i="7"/>
  <c r="E5" i="7"/>
  <c r="E21" i="2" l="1"/>
  <c r="C3" i="3"/>
  <c r="C8" i="7" l="1"/>
  <c r="H3" i="7"/>
  <c r="G3" i="7"/>
  <c r="F3" i="7"/>
  <c r="B3" i="7"/>
  <c r="J4" i="7" l="1"/>
  <c r="H4" i="7"/>
  <c r="H21" i="2" l="1"/>
  <c r="F5" i="7" l="1"/>
  <c r="J5" i="7" l="1"/>
  <c r="J7" i="7"/>
  <c r="J6" i="7"/>
  <c r="H5" i="7"/>
  <c r="H7" i="7"/>
  <c r="H6" i="7"/>
  <c r="F7" i="7"/>
  <c r="F6" i="7"/>
  <c r="F8" i="7" l="1"/>
  <c r="F9" i="7" s="1"/>
  <c r="E8" i="7"/>
  <c r="D8" i="7" s="1"/>
  <c r="H8" i="7"/>
  <c r="H9" i="7" s="1"/>
  <c r="J8" i="7"/>
  <c r="J9" i="7" s="1"/>
</calcChain>
</file>

<file path=xl/sharedStrings.xml><?xml version="1.0" encoding="utf-8"?>
<sst xmlns="http://schemas.openxmlformats.org/spreadsheetml/2006/main" count="110" uniqueCount="73">
  <si>
    <t>TOTAL</t>
  </si>
  <si>
    <t>HMIS</t>
  </si>
  <si>
    <t>TOTAL HOURS WORKED</t>
  </si>
  <si>
    <t>EXPLANATION FOR OTHER (IF APPLICABLE)</t>
  </si>
  <si>
    <t>LIST OF EMPLOYER CONTRIBUTIONS (IF APPLICABLE)</t>
  </si>
  <si>
    <t>CODE</t>
  </si>
  <si>
    <t>COMPONENT</t>
  </si>
  <si>
    <t>SUBCOMPONENT/EXPENSE TYPE</t>
  </si>
  <si>
    <t>Administration</t>
  </si>
  <si>
    <t>Street Outreach</t>
  </si>
  <si>
    <t>Emergency Shelter</t>
  </si>
  <si>
    <t>Homelessness Prevention</t>
  </si>
  <si>
    <t>Rapid Rehousing</t>
  </si>
  <si>
    <t>% OF TOTAL PAID</t>
  </si>
  <si>
    <t>N/A</t>
  </si>
  <si>
    <t xml:space="preserve">EMPLOYEE SIGNATURE: </t>
  </si>
  <si>
    <t xml:space="preserve">SUPERVISOR SIGNATURE: </t>
  </si>
  <si>
    <t>EMPLOYEE NAME</t>
  </si>
  <si>
    <t>PAY PERIOD END DATE</t>
  </si>
  <si>
    <t>LAST 4 of SSN</t>
  </si>
  <si>
    <t>PAY PERIOD START DATE</t>
  </si>
  <si>
    <t>HP - Housing Search and Placement Services</t>
  </si>
  <si>
    <t>HP - Housing Stability Case Management</t>
  </si>
  <si>
    <t>HP - Mediation</t>
  </si>
  <si>
    <t>HP - Legal Services</t>
  </si>
  <si>
    <t>HP - Credit Repair</t>
  </si>
  <si>
    <t>RRH - Housing Search and Placement Services</t>
  </si>
  <si>
    <t>RRH -Housing Stability Case Management</t>
  </si>
  <si>
    <t>RRH -Mediation</t>
  </si>
  <si>
    <t>RRH - Legal Services</t>
  </si>
  <si>
    <t>RRH - Credit Repair</t>
  </si>
  <si>
    <t>ES - Case Management</t>
  </si>
  <si>
    <t>ES - Childcare</t>
  </si>
  <si>
    <t>ES - Education Services</t>
  </si>
  <si>
    <t>ES - Employment Assistance and Job Training</t>
  </si>
  <si>
    <t>ES - Outpatient Health Services</t>
  </si>
  <si>
    <t>ES - Legal Services</t>
  </si>
  <si>
    <t>ES - Life Skills Training</t>
  </si>
  <si>
    <t>ES - Mental Health Services</t>
  </si>
  <si>
    <t>ES - Substance Abuse Treatment Services</t>
  </si>
  <si>
    <t>ES - Security</t>
  </si>
  <si>
    <t>ES - Minor or Routine Maintenance</t>
  </si>
  <si>
    <t>SO - Case Management</t>
  </si>
  <si>
    <t>SO - Emergency Health Services</t>
  </si>
  <si>
    <t>SO - Emergency Mental Health Services</t>
  </si>
  <si>
    <t>SO - Engagement</t>
  </si>
  <si>
    <t>HMIS - Training and Travel</t>
  </si>
  <si>
    <t>Admin - Training</t>
  </si>
  <si>
    <t>Admin - Staffing</t>
  </si>
  <si>
    <t>HMIS - Staffing</t>
  </si>
  <si>
    <t>GRANT NUMBER</t>
  </si>
  <si>
    <t>TOTALS</t>
  </si>
  <si>
    <t>EMPLOYEE GROSS PAY</t>
  </si>
  <si>
    <t>OTHER</t>
  </si>
  <si>
    <t>ADDITIONAL EMPLOYER BENEFIT CONTRIBUTIONS</t>
  </si>
  <si>
    <t>EXPENSE TYPES</t>
  </si>
  <si>
    <t>PAYMENT TOTAL</t>
  </si>
  <si>
    <t>DATE:</t>
  </si>
  <si>
    <t>If you or someone you know served in the U.S. Armed Forces, we encourage you to visit http://veteranbenefits.mo.gov or call (573) 751-3779 to learn about available resources.</t>
  </si>
  <si>
    <t>YES</t>
  </si>
  <si>
    <t>NO</t>
  </si>
  <si>
    <t>Bill to ESG?</t>
  </si>
  <si>
    <t>Medical, Vacation, or Holiday Leave</t>
  </si>
  <si>
    <t>Select HESP Activities</t>
  </si>
  <si>
    <t>If employer contributions (i.e., Medicare: $15.96) are included above and being billed to MHTF, please list each source here.</t>
  </si>
  <si>
    <t>If other expenses are included above and being billed to MHTF, please list each source here.</t>
  </si>
  <si>
    <t>MHTF%</t>
  </si>
  <si>
    <t>TOTAL MHTF HOURS</t>
  </si>
  <si>
    <t>By signing this form we do certify that time billed was used serving those at or below 50% AMI.</t>
  </si>
  <si>
    <t xml:space="preserve">DATE (ex. 11/01/2025)        </t>
  </si>
  <si>
    <t>BILL TO MHTF?</t>
  </si>
  <si>
    <t>TOTAL BILLED TO MHTF</t>
  </si>
  <si>
    <t>EMPLOYEE NAME and 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</si>
</sst>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F800]dddd\,\ mmmm\ dd\,\ yyyy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mbria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20">
    <xf numFmtId="0" fontId="0" fillId="0" borderId="0" xfId="0"/>
    <xf numFmtId="0" fontId="5" fillId="0" borderId="0" xfId="0" applyFont="1" applyAlignment="1">
      <alignment horizontal="center" vertical="center" wrapText="1"/>
    </xf>
    <xf numFmtId="9" fontId="0" fillId="0" borderId="0" xfId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0" borderId="0" xfId="0" applyNumberFormat="1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8" fillId="0" borderId="0" xfId="0" applyFont="1"/>
    <xf numFmtId="0" fontId="8" fillId="0" borderId="0" xfId="0" applyFont="1" applyAlignment="1">
      <alignment vertical="center"/>
    </xf>
    <xf numFmtId="0" fontId="0" fillId="0" borderId="16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7" xfId="0" applyBorder="1"/>
    <xf numFmtId="0" fontId="10" fillId="0" borderId="0" xfId="0" applyFont="1"/>
    <xf numFmtId="10" fontId="0" fillId="3" borderId="1" xfId="1" applyNumberFormat="1" applyFont="1" applyFill="1" applyBorder="1" applyAlignment="1" applyProtection="1">
      <alignment horizontal="center" vertical="center"/>
      <protection locked="0"/>
    </xf>
    <xf numFmtId="165" fontId="0" fillId="3" borderId="1" xfId="2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9" fontId="0" fillId="0" borderId="14" xfId="1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center" vertical="center" wrapText="1"/>
    </xf>
    <xf numFmtId="165" fontId="0" fillId="0" borderId="1" xfId="2" applyNumberFormat="1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5" fontId="3" fillId="2" borderId="1" xfId="2" applyNumberFormat="1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7" fillId="2" borderId="22" xfId="0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0" fillId="0" borderId="1" xfId="0" quotePrefix="1" applyBorder="1" applyProtection="1">
      <protection hidden="1"/>
    </xf>
    <xf numFmtId="0" fontId="0" fillId="0" borderId="1" xfId="0" applyBorder="1" applyProtection="1"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left" vertical="center" wrapText="1"/>
      <protection hidden="1"/>
    </xf>
    <xf numFmtId="0" fontId="6" fillId="0" borderId="1" xfId="0" applyFont="1" applyBorder="1" applyProtection="1">
      <protection hidden="1"/>
    </xf>
    <xf numFmtId="9" fontId="3" fillId="2" borderId="1" xfId="1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  <protection hidden="1"/>
    </xf>
    <xf numFmtId="10" fontId="1" fillId="2" borderId="1" xfId="1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2" borderId="10" xfId="0" applyFont="1" applyFill="1" applyBorder="1" applyAlignment="1" applyProtection="1">
      <alignment horizontal="center" vertical="center"/>
      <protection hidden="1"/>
    </xf>
    <xf numFmtId="0" fontId="11" fillId="2" borderId="12" xfId="0" applyFont="1" applyFill="1" applyBorder="1" applyAlignment="1" applyProtection="1">
      <alignment horizontal="center" vertical="center"/>
      <protection hidden="1"/>
    </xf>
    <xf numFmtId="0" fontId="10" fillId="0" borderId="1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1" fillId="2" borderId="7" xfId="0" applyFont="1" applyFill="1" applyBorder="1" applyAlignment="1" applyProtection="1">
      <alignment horizontal="center" vertical="center"/>
      <protection hidden="1"/>
    </xf>
    <xf numFmtId="0" fontId="11" fillId="4" borderId="26" xfId="0" applyFont="1" applyFill="1" applyBorder="1" applyAlignment="1" applyProtection="1">
      <alignment horizontal="center" vertical="center"/>
      <protection locked="0"/>
    </xf>
    <xf numFmtId="0" fontId="11" fillId="4" borderId="27" xfId="0" applyFont="1" applyFill="1" applyBorder="1" applyAlignment="1" applyProtection="1">
      <alignment horizontal="center" vertical="center"/>
      <protection locked="0"/>
    </xf>
    <xf numFmtId="14" fontId="0" fillId="3" borderId="33" xfId="0" applyNumberFormat="1" applyFill="1" applyBorder="1" applyAlignment="1" applyProtection="1">
      <alignment horizontal="center" vertical="center"/>
      <protection locked="0"/>
    </xf>
    <xf numFmtId="0" fontId="0" fillId="3" borderId="32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14" fontId="0" fillId="3" borderId="37" xfId="0" applyNumberFormat="1" applyFill="1" applyBorder="1" applyAlignment="1" applyProtection="1">
      <alignment horizontal="center" vertical="center"/>
      <protection locked="0"/>
    </xf>
    <xf numFmtId="0" fontId="0" fillId="3" borderId="38" xfId="0" applyFill="1" applyBorder="1" applyAlignment="1" applyProtection="1">
      <alignment horizontal="center" vertical="center"/>
      <protection locked="0"/>
    </xf>
    <xf numFmtId="0" fontId="0" fillId="3" borderId="31" xfId="0" applyFill="1" applyBorder="1" applyAlignment="1" applyProtection="1">
      <alignment horizontal="center" vertical="center"/>
      <protection locked="0"/>
    </xf>
    <xf numFmtId="0" fontId="11" fillId="2" borderId="10" xfId="0" applyFont="1" applyFill="1" applyBorder="1" applyAlignment="1" applyProtection="1">
      <alignment horizontal="center" vertical="center" wrapText="1"/>
      <protection hidden="1"/>
    </xf>
    <xf numFmtId="0" fontId="4" fillId="2" borderId="12" xfId="0" applyFont="1" applyFill="1" applyBorder="1" applyAlignment="1" applyProtection="1">
      <alignment horizontal="center" vertical="center" wrapText="1"/>
      <protection hidden="1"/>
    </xf>
    <xf numFmtId="0" fontId="0" fillId="3" borderId="2" xfId="0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hidden="1"/>
    </xf>
    <xf numFmtId="0" fontId="0" fillId="3" borderId="28" xfId="0" applyFill="1" applyBorder="1" applyAlignment="1" applyProtection="1">
      <alignment horizontal="center" vertical="center"/>
      <protection locked="0"/>
    </xf>
    <xf numFmtId="0" fontId="0" fillId="3" borderId="28" xfId="0" applyFill="1" applyBorder="1" applyAlignment="1" applyProtection="1">
      <alignment horizontal="center" vertical="center" wrapText="1"/>
      <protection locked="0"/>
    </xf>
    <xf numFmtId="0" fontId="0" fillId="3" borderId="31" xfId="0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9" fontId="0" fillId="3" borderId="28" xfId="1" applyFont="1" applyFill="1" applyBorder="1" applyAlignment="1" applyProtection="1">
      <alignment horizontal="center" vertical="center" wrapText="1"/>
      <protection hidden="1"/>
    </xf>
    <xf numFmtId="9" fontId="0" fillId="3" borderId="29" xfId="1" applyFont="1" applyFill="1" applyBorder="1" applyAlignment="1" applyProtection="1">
      <alignment horizontal="center" vertical="center" wrapText="1"/>
      <protection hidden="1"/>
    </xf>
    <xf numFmtId="0" fontId="1" fillId="2" borderId="33" xfId="0" applyFont="1" applyFill="1" applyBorder="1" applyAlignment="1" applyProtection="1">
      <alignment horizontal="center" vertical="center"/>
      <protection hidden="1"/>
    </xf>
    <xf numFmtId="0" fontId="1" fillId="2" borderId="32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9" fontId="1" fillId="2" borderId="2" xfId="1" applyFont="1" applyFill="1" applyBorder="1" applyAlignment="1" applyProtection="1">
      <alignment horizontal="center" vertical="center"/>
      <protection hidden="1"/>
    </xf>
    <xf numFmtId="9" fontId="1" fillId="2" borderId="36" xfId="1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2" fontId="11" fillId="2" borderId="19" xfId="0" applyNumberFormat="1" applyFont="1" applyFill="1" applyBorder="1" applyAlignment="1">
      <alignment horizontal="center" vertical="center" wrapText="1"/>
    </xf>
    <xf numFmtId="2" fontId="11" fillId="2" borderId="20" xfId="0" applyNumberFormat="1" applyFont="1" applyFill="1" applyBorder="1" applyAlignment="1">
      <alignment horizontal="center" vertical="center" wrapText="1"/>
    </xf>
    <xf numFmtId="2" fontId="11" fillId="2" borderId="8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34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165" fontId="0" fillId="0" borderId="2" xfId="2" applyNumberFormat="1" applyFont="1" applyFill="1" applyBorder="1" applyAlignment="1" applyProtection="1">
      <alignment horizontal="center" vertical="center"/>
    </xf>
    <xf numFmtId="165" fontId="0" fillId="0" borderId="3" xfId="2" applyNumberFormat="1" applyFont="1" applyFill="1" applyBorder="1" applyAlignment="1" applyProtection="1">
      <alignment horizontal="center" vertical="center"/>
    </xf>
    <xf numFmtId="165" fontId="3" fillId="2" borderId="2" xfId="2" applyNumberFormat="1" applyFont="1" applyFill="1" applyBorder="1" applyAlignment="1" applyProtection="1">
      <alignment horizontal="center" vertical="center"/>
    </xf>
    <xf numFmtId="165" fontId="3" fillId="2" borderId="3" xfId="2" applyNumberFormat="1" applyFont="1" applyFill="1" applyBorder="1" applyAlignment="1" applyProtection="1">
      <alignment horizontal="center" vertical="center"/>
    </xf>
    <xf numFmtId="10" fontId="12" fillId="0" borderId="2" xfId="1" applyNumberFormat="1" applyFont="1" applyFill="1" applyBorder="1" applyAlignment="1" applyProtection="1">
      <alignment horizontal="center" vertical="center"/>
    </xf>
    <xf numFmtId="10" fontId="12" fillId="0" borderId="3" xfId="1" applyNumberFormat="1" applyFont="1" applyFill="1" applyBorder="1" applyAlignment="1" applyProtection="1">
      <alignment horizontal="center" vertical="center"/>
    </xf>
    <xf numFmtId="10" fontId="12" fillId="0" borderId="36" xfId="1" applyNumberFormat="1" applyFont="1" applyFill="1" applyBorder="1" applyAlignment="1" applyProtection="1">
      <alignment horizontal="center" vertical="center"/>
    </xf>
    <xf numFmtId="0" fontId="3" fillId="2" borderId="35" xfId="0" applyFont="1" applyFill="1" applyBorder="1" applyAlignment="1">
      <alignment horizontal="center" vertical="center" wrapText="1"/>
    </xf>
    <xf numFmtId="165" fontId="0" fillId="0" borderId="36" xfId="2" applyNumberFormat="1" applyFont="1" applyFill="1" applyBorder="1" applyAlignment="1" applyProtection="1">
      <alignment horizontal="center" vertical="center"/>
    </xf>
    <xf numFmtId="165" fontId="3" fillId="2" borderId="36" xfId="2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9" fontId="6" fillId="0" borderId="1" xfId="1" applyFont="1" applyFill="1" applyBorder="1" applyAlignment="1" applyProtection="1">
      <alignment horizontal="center" vertical="center"/>
      <protection hidden="1"/>
    </xf>
    <xf numFmtId="0" fontId="11" fillId="4" borderId="23" xfId="0" applyFont="1" applyFill="1" applyBorder="1" applyAlignment="1" applyProtection="1">
      <alignment horizontal="center" vertical="center"/>
      <protection locked="0"/>
    </xf>
    <xf numFmtId="0" fontId="11" fillId="4" borderId="24" xfId="0" applyFont="1" applyFill="1" applyBorder="1" applyAlignment="1" applyProtection="1">
      <alignment horizontal="center" vertical="center"/>
      <protection locked="0"/>
    </xf>
    <xf numFmtId="0" fontId="11" fillId="4" borderId="25" xfId="0" applyFont="1" applyFill="1" applyBorder="1" applyAlignment="1" applyProtection="1">
      <alignment horizontal="center" vertical="center"/>
      <protection locked="0"/>
    </xf>
    <xf numFmtId="0" fontId="11" fillId="4" borderId="16" xfId="0" applyFont="1" applyFill="1" applyBorder="1" applyAlignment="1" applyProtection="1">
      <alignment horizontal="center" vertical="center"/>
      <protection locked="0"/>
    </xf>
    <xf numFmtId="0" fontId="11" fillId="4" borderId="6" xfId="0" applyFont="1" applyFill="1" applyBorder="1" applyAlignment="1" applyProtection="1">
      <alignment horizontal="center" vertical="center"/>
      <protection locked="0"/>
    </xf>
    <xf numFmtId="0" fontId="11" fillId="4" borderId="17" xfId="0" applyFont="1" applyFill="1" applyBorder="1" applyAlignment="1" applyProtection="1">
      <alignment horizontal="center" vertical="center"/>
      <protection locked="0"/>
    </xf>
    <xf numFmtId="164" fontId="11" fillId="4" borderId="23" xfId="0" applyNumberFormat="1" applyFont="1" applyFill="1" applyBorder="1" applyAlignment="1" applyProtection="1">
      <alignment horizontal="center" vertical="center"/>
      <protection locked="0"/>
    </xf>
    <xf numFmtId="164" fontId="11" fillId="4" borderId="25" xfId="0" applyNumberFormat="1" applyFont="1" applyFill="1" applyBorder="1" applyAlignment="1" applyProtection="1">
      <alignment horizontal="center" vertical="center"/>
      <protection locked="0"/>
    </xf>
    <xf numFmtId="164" fontId="11" fillId="4" borderId="16" xfId="0" applyNumberFormat="1" applyFont="1" applyFill="1" applyBorder="1" applyAlignment="1" applyProtection="1">
      <alignment horizontal="center" vertical="center"/>
      <protection locked="0"/>
    </xf>
    <xf numFmtId="164" fontId="11" fillId="4" borderId="17" xfId="0" applyNumberFormat="1" applyFont="1" applyFill="1" applyBorder="1" applyAlignment="1" applyProtection="1">
      <alignment horizontal="center" vertical="center"/>
      <protection locked="0"/>
    </xf>
    <xf numFmtId="14" fontId="6" fillId="0" borderId="6" xfId="1" applyNumberFormat="1" applyFont="1" applyFill="1" applyBorder="1" applyAlignment="1" applyProtection="1">
      <alignment horizontal="center" vertical="center"/>
      <protection locked="0"/>
    </xf>
    <xf numFmtId="14" fontId="6" fillId="0" borderId="7" xfId="1" applyNumberFormat="1" applyFont="1" applyFill="1" applyBorder="1" applyAlignment="1" applyProtection="1">
      <alignment horizontal="center" vertical="center"/>
      <protection locked="0"/>
    </xf>
  </cellXfs>
  <cellStyles count="3">
    <cellStyle name="Currency" xfId="2" builtinId="4"/>
    <cellStyle name="Normal" xfId="0" builtinId="0"/>
    <cellStyle name="Percent" xfId="1" builtinId="5"/>
  </cellStyles>
  <dxfs count="9"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2"/>
  <sheetViews>
    <sheetView showGridLines="0" tabSelected="1" view="pageLayout" topLeftCell="A13" zoomScale="85" zoomScaleNormal="100" zoomScaleSheetLayoutView="90" zoomScalePageLayoutView="85" workbookViewId="0">
      <selection activeCell="J23" sqref="J23:J24"/>
    </sheetView>
  </sheetViews>
  <sheetFormatPr defaultRowHeight="15" x14ac:dyDescent="0.25"/>
  <cols>
    <col min="1" max="1" width="9.7109375" customWidth="1"/>
    <col min="2" max="2" width="35.42578125" style="4" customWidth="1"/>
    <col min="3" max="3" width="10.140625" style="4" customWidth="1"/>
    <col min="4" max="4" width="8.5703125" style="4" hidden="1" customWidth="1"/>
    <col min="5" max="5" width="11.42578125" style="4" hidden="1" customWidth="1"/>
    <col min="6" max="11" width="18.7109375" style="4" customWidth="1"/>
    <col min="12" max="12" width="9.7109375" style="4" customWidth="1"/>
  </cols>
  <sheetData>
    <row r="1" spans="2:11" ht="64.5" customHeight="1" thickBot="1" x14ac:dyDescent="0.3"/>
    <row r="2" spans="2:11" ht="37.5" customHeight="1" thickBot="1" x14ac:dyDescent="0.3">
      <c r="B2" s="42" t="s">
        <v>72</v>
      </c>
      <c r="C2" s="47"/>
      <c r="D2" s="47"/>
      <c r="E2" s="43"/>
      <c r="F2" s="35" t="s">
        <v>19</v>
      </c>
      <c r="G2" s="35" t="s">
        <v>50</v>
      </c>
      <c r="H2" s="42" t="s">
        <v>20</v>
      </c>
      <c r="I2" s="43"/>
      <c r="J2" s="42" t="s">
        <v>18</v>
      </c>
      <c r="K2" s="43"/>
    </row>
    <row r="3" spans="2:11" ht="21.75" customHeight="1" x14ac:dyDescent="0.25">
      <c r="B3" s="108"/>
      <c r="C3" s="109"/>
      <c r="D3" s="109"/>
      <c r="E3" s="110"/>
      <c r="F3" s="48"/>
      <c r="G3" s="48"/>
      <c r="H3" s="114"/>
      <c r="I3" s="115"/>
      <c r="J3" s="114"/>
      <c r="K3" s="115"/>
    </row>
    <row r="4" spans="2:11" ht="21.75" customHeight="1" thickBot="1" x14ac:dyDescent="0.3">
      <c r="B4" s="111"/>
      <c r="C4" s="112"/>
      <c r="D4" s="112"/>
      <c r="E4" s="113"/>
      <c r="F4" s="49"/>
      <c r="G4" s="49"/>
      <c r="H4" s="116"/>
      <c r="I4" s="117"/>
      <c r="J4" s="116"/>
      <c r="K4" s="117"/>
    </row>
    <row r="5" spans="2:11" ht="54" customHeight="1" thickBot="1" x14ac:dyDescent="0.3">
      <c r="B5" s="42" t="s">
        <v>69</v>
      </c>
      <c r="C5" s="47"/>
      <c r="D5" s="47"/>
      <c r="E5" s="43"/>
      <c r="F5" s="56" t="s">
        <v>2</v>
      </c>
      <c r="G5" s="57"/>
      <c r="H5" s="56" t="s">
        <v>67</v>
      </c>
      <c r="I5" s="57"/>
      <c r="J5" s="56" t="s">
        <v>66</v>
      </c>
      <c r="K5" s="59"/>
    </row>
    <row r="6" spans="2:11" ht="18" customHeight="1" x14ac:dyDescent="0.25">
      <c r="B6" s="53"/>
      <c r="C6" s="54"/>
      <c r="D6" s="54"/>
      <c r="E6" s="55"/>
      <c r="F6" s="60"/>
      <c r="G6" s="55"/>
      <c r="H6" s="61"/>
      <c r="I6" s="62"/>
      <c r="J6" s="65" t="str">
        <f t="shared" ref="J6:J8" si="0">IFERROR(H6/F6,"")</f>
        <v/>
      </c>
      <c r="K6" s="66"/>
    </row>
    <row r="7" spans="2:11" ht="18" customHeight="1" x14ac:dyDescent="0.25">
      <c r="B7" s="50"/>
      <c r="C7" s="51"/>
      <c r="D7" s="51"/>
      <c r="E7" s="52"/>
      <c r="F7" s="58"/>
      <c r="G7" s="52"/>
      <c r="H7" s="63"/>
      <c r="I7" s="64"/>
      <c r="J7" s="65" t="str">
        <f t="shared" si="0"/>
        <v/>
      </c>
      <c r="K7" s="66"/>
    </row>
    <row r="8" spans="2:11" ht="18" customHeight="1" x14ac:dyDescent="0.25">
      <c r="B8" s="50"/>
      <c r="C8" s="51"/>
      <c r="D8" s="51"/>
      <c r="E8" s="52"/>
      <c r="F8" s="58"/>
      <c r="G8" s="52"/>
      <c r="H8" s="63"/>
      <c r="I8" s="64"/>
      <c r="J8" s="65" t="str">
        <f t="shared" si="0"/>
        <v/>
      </c>
      <c r="K8" s="66"/>
    </row>
    <row r="9" spans="2:11" ht="18" customHeight="1" x14ac:dyDescent="0.25">
      <c r="B9" s="50"/>
      <c r="C9" s="51"/>
      <c r="D9" s="51"/>
      <c r="E9" s="52"/>
      <c r="F9" s="58"/>
      <c r="G9" s="52"/>
      <c r="H9" s="63"/>
      <c r="I9" s="64"/>
      <c r="J9" s="65" t="str">
        <f t="shared" ref="J9:J20" si="1">IFERROR(H9/F9,"")</f>
        <v/>
      </c>
      <c r="K9" s="66"/>
    </row>
    <row r="10" spans="2:11" ht="18" customHeight="1" x14ac:dyDescent="0.25">
      <c r="B10" s="50"/>
      <c r="C10" s="51"/>
      <c r="D10" s="51"/>
      <c r="E10" s="52"/>
      <c r="F10" s="58"/>
      <c r="G10" s="52"/>
      <c r="H10" s="63"/>
      <c r="I10" s="64"/>
      <c r="J10" s="65" t="str">
        <f t="shared" si="1"/>
        <v/>
      </c>
      <c r="K10" s="66"/>
    </row>
    <row r="11" spans="2:11" ht="18" customHeight="1" x14ac:dyDescent="0.25">
      <c r="B11" s="50"/>
      <c r="C11" s="51"/>
      <c r="D11" s="51"/>
      <c r="E11" s="52"/>
      <c r="F11" s="58"/>
      <c r="G11" s="52"/>
      <c r="H11" s="63"/>
      <c r="I11" s="64"/>
      <c r="J11" s="65" t="str">
        <f t="shared" si="1"/>
        <v/>
      </c>
      <c r="K11" s="66"/>
    </row>
    <row r="12" spans="2:11" ht="18" customHeight="1" x14ac:dyDescent="0.25">
      <c r="B12" s="50"/>
      <c r="C12" s="51"/>
      <c r="D12" s="51"/>
      <c r="E12" s="52"/>
      <c r="F12" s="58"/>
      <c r="G12" s="52"/>
      <c r="H12" s="63"/>
      <c r="I12" s="64"/>
      <c r="J12" s="65" t="str">
        <f t="shared" si="1"/>
        <v/>
      </c>
      <c r="K12" s="66"/>
    </row>
    <row r="13" spans="2:11" ht="18" customHeight="1" x14ac:dyDescent="0.25">
      <c r="B13" s="50"/>
      <c r="C13" s="51"/>
      <c r="D13" s="51"/>
      <c r="E13" s="52"/>
      <c r="F13" s="58"/>
      <c r="G13" s="52"/>
      <c r="H13" s="63"/>
      <c r="I13" s="64"/>
      <c r="J13" s="65" t="str">
        <f t="shared" si="1"/>
        <v/>
      </c>
      <c r="K13" s="66"/>
    </row>
    <row r="14" spans="2:11" ht="18" customHeight="1" x14ac:dyDescent="0.25">
      <c r="B14" s="50"/>
      <c r="C14" s="51"/>
      <c r="D14" s="51"/>
      <c r="E14" s="52"/>
      <c r="F14" s="58"/>
      <c r="G14" s="52"/>
      <c r="H14" s="63"/>
      <c r="I14" s="64"/>
      <c r="J14" s="65" t="str">
        <f t="shared" si="1"/>
        <v/>
      </c>
      <c r="K14" s="66"/>
    </row>
    <row r="15" spans="2:11" ht="18" customHeight="1" x14ac:dyDescent="0.25">
      <c r="B15" s="50"/>
      <c r="C15" s="51"/>
      <c r="D15" s="51"/>
      <c r="E15" s="52"/>
      <c r="F15" s="58"/>
      <c r="G15" s="52"/>
      <c r="H15" s="63"/>
      <c r="I15" s="64"/>
      <c r="J15" s="65" t="str">
        <f t="shared" si="1"/>
        <v/>
      </c>
      <c r="K15" s="66"/>
    </row>
    <row r="16" spans="2:11" ht="18" customHeight="1" x14ac:dyDescent="0.25">
      <c r="B16" s="50"/>
      <c r="C16" s="51"/>
      <c r="D16" s="51"/>
      <c r="E16" s="52"/>
      <c r="F16" s="58"/>
      <c r="G16" s="52"/>
      <c r="H16" s="63"/>
      <c r="I16" s="64"/>
      <c r="J16" s="65" t="str">
        <f t="shared" si="1"/>
        <v/>
      </c>
      <c r="K16" s="66"/>
    </row>
    <row r="17" spans="1:12" ht="18" customHeight="1" x14ac:dyDescent="0.25">
      <c r="B17" s="50"/>
      <c r="C17" s="51"/>
      <c r="D17" s="51"/>
      <c r="E17" s="52"/>
      <c r="F17" s="58"/>
      <c r="G17" s="52"/>
      <c r="H17" s="63"/>
      <c r="I17" s="64"/>
      <c r="J17" s="65" t="str">
        <f t="shared" si="1"/>
        <v/>
      </c>
      <c r="K17" s="66"/>
    </row>
    <row r="18" spans="1:12" ht="18" customHeight="1" x14ac:dyDescent="0.25">
      <c r="B18" s="50"/>
      <c r="C18" s="51"/>
      <c r="D18" s="51"/>
      <c r="E18" s="52"/>
      <c r="F18" s="58"/>
      <c r="G18" s="52"/>
      <c r="H18" s="63"/>
      <c r="I18" s="64"/>
      <c r="J18" s="65" t="str">
        <f t="shared" si="1"/>
        <v/>
      </c>
      <c r="K18" s="66"/>
    </row>
    <row r="19" spans="1:12" ht="18" customHeight="1" x14ac:dyDescent="0.25">
      <c r="B19" s="50"/>
      <c r="C19" s="51"/>
      <c r="D19" s="51"/>
      <c r="E19" s="52"/>
      <c r="F19" s="58"/>
      <c r="G19" s="52"/>
      <c r="H19" s="63"/>
      <c r="I19" s="64"/>
      <c r="J19" s="65" t="str">
        <f t="shared" si="1"/>
        <v/>
      </c>
      <c r="K19" s="66"/>
    </row>
    <row r="20" spans="1:12" ht="18" customHeight="1" x14ac:dyDescent="0.25">
      <c r="B20" s="50"/>
      <c r="C20" s="51"/>
      <c r="D20" s="51"/>
      <c r="E20" s="52"/>
      <c r="F20" s="58"/>
      <c r="G20" s="52"/>
      <c r="H20" s="63"/>
      <c r="I20" s="64"/>
      <c r="J20" s="65" t="str">
        <f t="shared" si="1"/>
        <v/>
      </c>
      <c r="K20" s="66"/>
    </row>
    <row r="21" spans="1:12" s="7" customFormat="1" ht="36" customHeight="1" x14ac:dyDescent="0.25">
      <c r="B21" s="67" t="s">
        <v>51</v>
      </c>
      <c r="C21" s="68"/>
      <c r="D21" s="69"/>
      <c r="E21" s="36" t="str">
        <f>IFERROR(D21/C21,"")</f>
        <v/>
      </c>
      <c r="F21" s="70">
        <f>SUM(F6:F20)</f>
        <v>0</v>
      </c>
      <c r="G21" s="69"/>
      <c r="H21" s="70">
        <f t="shared" ref="H21" si="2">SUM(H6:H20)</f>
        <v>0</v>
      </c>
      <c r="I21" s="69"/>
      <c r="J21" s="71" t="str">
        <f>IFERROR(H21/F21,"")</f>
        <v/>
      </c>
      <c r="K21" s="72"/>
      <c r="L21" s="8"/>
    </row>
    <row r="22" spans="1:12" ht="66.75" customHeight="1" x14ac:dyDescent="0.25">
      <c r="B22" s="44" t="s">
        <v>68</v>
      </c>
      <c r="C22" s="45"/>
      <c r="D22" s="45"/>
      <c r="E22" s="45"/>
      <c r="F22" s="45"/>
      <c r="G22" s="45"/>
      <c r="H22" s="45"/>
      <c r="I22" s="45"/>
      <c r="J22" s="45"/>
      <c r="K22" s="46"/>
    </row>
    <row r="23" spans="1:12" ht="30" customHeight="1" thickBot="1" x14ac:dyDescent="0.35">
      <c r="A23" s="2"/>
      <c r="B23" s="38" t="s">
        <v>15</v>
      </c>
      <c r="C23" s="39"/>
      <c r="D23" s="40"/>
      <c r="E23" s="40"/>
      <c r="F23" s="40"/>
      <c r="G23" s="40"/>
      <c r="H23" s="40"/>
      <c r="I23" s="15" t="s">
        <v>57</v>
      </c>
      <c r="J23" s="118"/>
      <c r="K23" s="16"/>
    </row>
    <row r="24" spans="1:12" ht="30" customHeight="1" thickBot="1" x14ac:dyDescent="0.35">
      <c r="A24" s="2"/>
      <c r="B24" s="38" t="s">
        <v>16</v>
      </c>
      <c r="C24" s="39"/>
      <c r="D24" s="41"/>
      <c r="E24" s="41"/>
      <c r="F24" s="41"/>
      <c r="G24" s="41"/>
      <c r="H24" s="41"/>
      <c r="I24" s="15" t="s">
        <v>57</v>
      </c>
      <c r="J24" s="119"/>
      <c r="K24" s="16"/>
    </row>
    <row r="25" spans="1:12" ht="15.75" thickBot="1" x14ac:dyDescent="0.3">
      <c r="B25" s="9"/>
      <c r="C25" s="10"/>
      <c r="D25" s="10"/>
      <c r="E25" s="10"/>
      <c r="F25" s="10"/>
      <c r="G25" s="10"/>
      <c r="H25" s="10"/>
      <c r="I25" s="10"/>
      <c r="J25" s="10"/>
      <c r="K25" s="11"/>
    </row>
    <row r="26" spans="1:12" ht="57.75" customHeight="1" x14ac:dyDescent="0.25">
      <c r="K26"/>
    </row>
    <row r="27" spans="1:12" ht="81" customHeight="1" x14ac:dyDescent="0.25">
      <c r="A27" s="37" t="s">
        <v>58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</row>
    <row r="28" spans="1:12" x14ac:dyDescent="0.25">
      <c r="A28" s="6"/>
      <c r="B28" s="6"/>
      <c r="C28" s="6"/>
      <c r="D28" s="6"/>
      <c r="E28" s="6"/>
      <c r="F28" s="6"/>
      <c r="L28"/>
    </row>
    <row r="29" spans="1:12" x14ac:dyDescent="0.25">
      <c r="L29"/>
    </row>
    <row r="30" spans="1:12" x14ac:dyDescent="0.25">
      <c r="L30"/>
    </row>
    <row r="31" spans="1:12" x14ac:dyDescent="0.25">
      <c r="L31"/>
    </row>
    <row r="32" spans="1:12" x14ac:dyDescent="0.25">
      <c r="L32"/>
    </row>
    <row r="33" spans="2:11" ht="30" customHeight="1" x14ac:dyDescent="0.25"/>
    <row r="34" spans="2:11" ht="30" customHeight="1" x14ac:dyDescent="0.25"/>
    <row r="35" spans="2:11" x14ac:dyDescent="0.25">
      <c r="B35" s="5"/>
      <c r="H35" s="3"/>
      <c r="I35" s="3"/>
      <c r="J35" s="5"/>
      <c r="K35" s="6"/>
    </row>
    <row r="36" spans="2:11" x14ac:dyDescent="0.25">
      <c r="H36" s="1"/>
      <c r="I36" s="1"/>
      <c r="J36" s="3"/>
      <c r="K36" s="3"/>
    </row>
    <row r="37" spans="2:11" x14ac:dyDescent="0.25">
      <c r="H37" s="6"/>
      <c r="I37" s="6"/>
      <c r="J37" s="1"/>
      <c r="K37" s="3"/>
    </row>
    <row r="38" spans="2:11" x14ac:dyDescent="0.25">
      <c r="H38" s="3"/>
      <c r="I38" s="3"/>
      <c r="J38" s="6"/>
      <c r="K38" s="3"/>
    </row>
    <row r="39" spans="2:11" x14ac:dyDescent="0.25">
      <c r="H39" s="3"/>
      <c r="I39" s="3"/>
      <c r="J39" s="3"/>
      <c r="K39" s="3"/>
    </row>
    <row r="40" spans="2:11" x14ac:dyDescent="0.25">
      <c r="H40" s="3"/>
      <c r="I40" s="3"/>
      <c r="J40" s="3"/>
    </row>
    <row r="41" spans="2:11" x14ac:dyDescent="0.25">
      <c r="H41" s="3"/>
      <c r="I41" s="3"/>
      <c r="J41" s="3"/>
    </row>
    <row r="42" spans="2:11" x14ac:dyDescent="0.25">
      <c r="J42" s="3"/>
    </row>
  </sheetData>
  <sheetProtection algorithmName="SHA-512" hashValue="Qrgb3TTsxwKdHBBqFJssJfvCmzrOuf29jVMyG+qq3yRI78jhBzMePuO95LuAmxR+hUieaj9gFdVl0Hx2NatSTw==" saltValue="ysYwx/Niaua1DcpiUCiNKw==" spinCount="100000" sheet="1" selectLockedCells="1"/>
  <mergeCells count="82">
    <mergeCell ref="H20:I20"/>
    <mergeCell ref="F20:G20"/>
    <mergeCell ref="B21:D21"/>
    <mergeCell ref="J20:K20"/>
    <mergeCell ref="F21:G21"/>
    <mergeCell ref="H21:I21"/>
    <mergeCell ref="J21:K21"/>
    <mergeCell ref="J18:K18"/>
    <mergeCell ref="J19:K19"/>
    <mergeCell ref="F18:G18"/>
    <mergeCell ref="F19:G19"/>
    <mergeCell ref="H16:I16"/>
    <mergeCell ref="H17:I17"/>
    <mergeCell ref="H18:I18"/>
    <mergeCell ref="F16:G16"/>
    <mergeCell ref="F17:G17"/>
    <mergeCell ref="H19:I19"/>
    <mergeCell ref="H8:I8"/>
    <mergeCell ref="H9:I9"/>
    <mergeCell ref="H10:I10"/>
    <mergeCell ref="J16:K16"/>
    <mergeCell ref="J17:K17"/>
    <mergeCell ref="J11:K11"/>
    <mergeCell ref="J12:K12"/>
    <mergeCell ref="J13:K13"/>
    <mergeCell ref="J14:K14"/>
    <mergeCell ref="J15:K15"/>
    <mergeCell ref="J8:K8"/>
    <mergeCell ref="J9:K9"/>
    <mergeCell ref="J10:K10"/>
    <mergeCell ref="H11:I11"/>
    <mergeCell ref="H12:I12"/>
    <mergeCell ref="H13:I13"/>
    <mergeCell ref="H14:I14"/>
    <mergeCell ref="H15:I15"/>
    <mergeCell ref="F13:G13"/>
    <mergeCell ref="F14:G14"/>
    <mergeCell ref="F15:G15"/>
    <mergeCell ref="H5:I5"/>
    <mergeCell ref="J5:K5"/>
    <mergeCell ref="F6:G6"/>
    <mergeCell ref="F7:G7"/>
    <mergeCell ref="H6:I6"/>
    <mergeCell ref="H7:I7"/>
    <mergeCell ref="J6:K6"/>
    <mergeCell ref="J7:K7"/>
    <mergeCell ref="B17:E17"/>
    <mergeCell ref="B18:E18"/>
    <mergeCell ref="B19:E19"/>
    <mergeCell ref="B20:E20"/>
    <mergeCell ref="F5:G5"/>
    <mergeCell ref="F8:G8"/>
    <mergeCell ref="F9:G9"/>
    <mergeCell ref="F10:G10"/>
    <mergeCell ref="F11:G11"/>
    <mergeCell ref="F12:G12"/>
    <mergeCell ref="B7:E7"/>
    <mergeCell ref="B8:E8"/>
    <mergeCell ref="B9:E9"/>
    <mergeCell ref="B10:E10"/>
    <mergeCell ref="B16:E16"/>
    <mergeCell ref="J2:K2"/>
    <mergeCell ref="H2:I2"/>
    <mergeCell ref="B22:K22"/>
    <mergeCell ref="B2:E2"/>
    <mergeCell ref="B3:E4"/>
    <mergeCell ref="F3:F4"/>
    <mergeCell ref="G3:G4"/>
    <mergeCell ref="H3:I4"/>
    <mergeCell ref="J3:K4"/>
    <mergeCell ref="B5:E5"/>
    <mergeCell ref="B11:E11"/>
    <mergeCell ref="B12:E12"/>
    <mergeCell ref="B13:E13"/>
    <mergeCell ref="B14:E14"/>
    <mergeCell ref="B15:E15"/>
    <mergeCell ref="B6:E6"/>
    <mergeCell ref="A27:K27"/>
    <mergeCell ref="B23:C23"/>
    <mergeCell ref="B24:C24"/>
    <mergeCell ref="D23:H23"/>
    <mergeCell ref="D24:H24"/>
  </mergeCells>
  <conditionalFormatting sqref="B6:B20">
    <cfRule type="containsBlanks" dxfId="8" priority="19">
      <formula>LEN(TRIM(B6))=0</formula>
    </cfRule>
    <cfRule type="cellIs" dxfId="7" priority="26" operator="greaterThan">
      <formula>#REF!</formula>
    </cfRule>
  </conditionalFormatting>
  <conditionalFormatting sqref="E21">
    <cfRule type="containsBlanks" dxfId="6" priority="21">
      <formula>LEN(TRIM(E21))=0</formula>
    </cfRule>
    <cfRule type="cellIs" dxfId="5" priority="22" operator="greaterThan">
      <formula>1</formula>
    </cfRule>
  </conditionalFormatting>
  <pageMargins left="0.7" right="0.7" top="0.75" bottom="0.75" header="0.3" footer="0.3"/>
  <pageSetup scale="66" orientation="landscape" r:id="rId1"/>
  <headerFooter>
    <oddHeader>&amp;L&amp;G&amp;C&amp;"-,Bold"&amp;22Missouri Housing Trust Fund
&amp;"-,Italic"&amp;20Program Staff Timesheet&amp;R&amp;18MHTF-237</oddHeader>
    <oddFooter>&amp;C&amp;22 1 of 1&amp;R&amp;18Effective: January 27, 2026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"/>
  <sheetViews>
    <sheetView view="pageLayout" zoomScaleNormal="100" zoomScaleSheetLayoutView="100" workbookViewId="0">
      <selection activeCell="D8" sqref="D8"/>
    </sheetView>
  </sheetViews>
  <sheetFormatPr defaultRowHeight="15" x14ac:dyDescent="0.25"/>
  <cols>
    <col min="1" max="1" width="9.7109375" customWidth="1"/>
    <col min="2" max="2" width="24.7109375" customWidth="1"/>
    <col min="3" max="5" width="11.7109375" customWidth="1"/>
    <col min="6" max="11" width="18.7109375" customWidth="1"/>
    <col min="12" max="12" width="9.7109375" customWidth="1"/>
  </cols>
  <sheetData>
    <row r="1" spans="1:11" ht="144" customHeight="1" thickBot="1" x14ac:dyDescent="0.3"/>
    <row r="2" spans="1:11" ht="37.5" customHeight="1" thickBot="1" x14ac:dyDescent="0.3">
      <c r="B2" s="74" t="s">
        <v>17</v>
      </c>
      <c r="C2" s="75"/>
      <c r="D2" s="75"/>
      <c r="E2" s="76"/>
      <c r="F2" s="17" t="s">
        <v>19</v>
      </c>
      <c r="G2" s="17" t="s">
        <v>50</v>
      </c>
      <c r="H2" s="74" t="s">
        <v>20</v>
      </c>
      <c r="I2" s="76"/>
      <c r="J2" s="74" t="s">
        <v>18</v>
      </c>
      <c r="K2" s="76"/>
    </row>
    <row r="3" spans="1:11" ht="21.75" customHeight="1" thickBot="1" x14ac:dyDescent="0.3">
      <c r="B3" s="77" t="str">
        <f>IF(Timesheet!B4="","",Timesheet!B4)</f>
        <v/>
      </c>
      <c r="C3" s="78"/>
      <c r="D3" s="78"/>
      <c r="E3" s="79"/>
      <c r="F3" s="18" t="str">
        <f>IF(Timesheet!F3="","",Timesheet!F3)</f>
        <v/>
      </c>
      <c r="G3" s="19" t="str">
        <f>IF(Timesheet!G3="","",Timesheet!G3)</f>
        <v/>
      </c>
      <c r="H3" s="80" t="str">
        <f>IF(Timesheet!H3="","",Timesheet!H3)</f>
        <v/>
      </c>
      <c r="I3" s="81"/>
      <c r="J3" s="80"/>
      <c r="K3" s="81"/>
    </row>
    <row r="4" spans="1:11" ht="45" x14ac:dyDescent="0.25">
      <c r="B4" s="20" t="s">
        <v>55</v>
      </c>
      <c r="C4" s="21" t="s">
        <v>56</v>
      </c>
      <c r="D4" s="21" t="s">
        <v>70</v>
      </c>
      <c r="E4" s="21" t="s">
        <v>71</v>
      </c>
      <c r="F4" s="92" t="str">
        <f>Timesheet!F5</f>
        <v>TOTAL HOURS WORKED</v>
      </c>
      <c r="G4" s="93"/>
      <c r="H4" s="92" t="str">
        <f>Timesheet!H5</f>
        <v>TOTAL MHTF HOURS</v>
      </c>
      <c r="I4" s="93"/>
      <c r="J4" s="92" t="str">
        <f>Timesheet!J5</f>
        <v>MHTF%</v>
      </c>
      <c r="K4" s="101"/>
    </row>
    <row r="5" spans="1:11" ht="39.950000000000003" customHeight="1" x14ac:dyDescent="0.25">
      <c r="B5" s="22" t="s">
        <v>52</v>
      </c>
      <c r="C5" s="14"/>
      <c r="D5" s="13"/>
      <c r="E5" s="23">
        <f>IF(D5="YES",SUM(F5:K5),0)</f>
        <v>0</v>
      </c>
      <c r="F5" s="94">
        <f>IF($D5="YES",$C5*Timesheet!#REF!,0)</f>
        <v>0</v>
      </c>
      <c r="G5" s="95"/>
      <c r="H5" s="94">
        <f>IF($D5="YES",$C5*Timesheet!#REF!,0)</f>
        <v>0</v>
      </c>
      <c r="I5" s="95"/>
      <c r="J5" s="94">
        <f>IF($D5="YES",$C5*Timesheet!#REF!,0)</f>
        <v>0</v>
      </c>
      <c r="K5" s="102"/>
    </row>
    <row r="6" spans="1:11" ht="39.950000000000003" customHeight="1" x14ac:dyDescent="0.25">
      <c r="B6" s="22" t="s">
        <v>54</v>
      </c>
      <c r="C6" s="14"/>
      <c r="D6" s="13"/>
      <c r="E6" s="23">
        <f t="shared" ref="E6" si="0">IF(D6="YES",SUM(F6:K6),0)</f>
        <v>0</v>
      </c>
      <c r="F6" s="94">
        <f>IF($D6="YES",$C6*Timesheet!#REF!,0)</f>
        <v>0</v>
      </c>
      <c r="G6" s="95"/>
      <c r="H6" s="94">
        <f>IF($D6="YES",$C6*Timesheet!#REF!,0)</f>
        <v>0</v>
      </c>
      <c r="I6" s="95"/>
      <c r="J6" s="94">
        <f>IF($D6="YES",$C6*Timesheet!#REF!,0)</f>
        <v>0</v>
      </c>
      <c r="K6" s="102"/>
    </row>
    <row r="7" spans="1:11" ht="39.950000000000003" customHeight="1" x14ac:dyDescent="0.25">
      <c r="B7" s="22" t="s">
        <v>53</v>
      </c>
      <c r="C7" s="14"/>
      <c r="D7" s="13"/>
      <c r="E7" s="23">
        <f>IF(D7="YES",SUM(F7:K7),0)</f>
        <v>0</v>
      </c>
      <c r="F7" s="94">
        <f>IF($D7="YES",$C7*Timesheet!#REF!,0)</f>
        <v>0</v>
      </c>
      <c r="G7" s="95"/>
      <c r="H7" s="94">
        <f>IF($D7="YES",$C7*Timesheet!#REF!,0)</f>
        <v>0</v>
      </c>
      <c r="I7" s="95"/>
      <c r="J7" s="94">
        <f>IF($D7="YES",$C7*Timesheet!#REF!,0)</f>
        <v>0</v>
      </c>
      <c r="K7" s="102"/>
    </row>
    <row r="8" spans="1:11" ht="39.950000000000003" customHeight="1" x14ac:dyDescent="0.25">
      <c r="B8" s="24" t="s">
        <v>0</v>
      </c>
      <c r="C8" s="25">
        <f>SUM(C5:C7)</f>
        <v>0</v>
      </c>
      <c r="D8" s="34" t="str">
        <f>IFERROR(E8/C8,"")</f>
        <v/>
      </c>
      <c r="E8" s="25">
        <f>SUM(E5:E7)</f>
        <v>0</v>
      </c>
      <c r="F8" s="96">
        <f t="shared" ref="F8:J8" si="1">SUM(F5:F7)</f>
        <v>0</v>
      </c>
      <c r="G8" s="97"/>
      <c r="H8" s="96">
        <f t="shared" si="1"/>
        <v>0</v>
      </c>
      <c r="I8" s="97"/>
      <c r="J8" s="96">
        <f t="shared" si="1"/>
        <v>0</v>
      </c>
      <c r="K8" s="103"/>
    </row>
    <row r="9" spans="1:11" s="12" customFormat="1" ht="40.5" customHeight="1" x14ac:dyDescent="0.35">
      <c r="B9" s="86" t="s">
        <v>13</v>
      </c>
      <c r="C9" s="87"/>
      <c r="D9" s="87"/>
      <c r="E9" s="87"/>
      <c r="F9" s="98" t="str">
        <f>IFERROR(F8/$C8,"")</f>
        <v/>
      </c>
      <c r="G9" s="99"/>
      <c r="H9" s="98" t="str">
        <f t="shared" ref="H9:J9" si="2">IFERROR(H8/$C8,"")</f>
        <v/>
      </c>
      <c r="I9" s="99"/>
      <c r="J9" s="98" t="str">
        <f t="shared" si="2"/>
        <v/>
      </c>
      <c r="K9" s="100"/>
    </row>
    <row r="10" spans="1:11" ht="50.1" customHeight="1" x14ac:dyDescent="0.25">
      <c r="B10" s="84" t="s">
        <v>4</v>
      </c>
      <c r="C10" s="85"/>
      <c r="D10" s="85"/>
      <c r="E10" s="85"/>
      <c r="F10" s="88" t="s">
        <v>64</v>
      </c>
      <c r="G10" s="88"/>
      <c r="H10" s="88"/>
      <c r="I10" s="88"/>
      <c r="J10" s="88"/>
      <c r="K10" s="89"/>
    </row>
    <row r="11" spans="1:11" ht="50.1" customHeight="1" thickBot="1" x14ac:dyDescent="0.3">
      <c r="B11" s="82" t="s">
        <v>3</v>
      </c>
      <c r="C11" s="83"/>
      <c r="D11" s="83"/>
      <c r="E11" s="83"/>
      <c r="F11" s="90" t="s">
        <v>65</v>
      </c>
      <c r="G11" s="90"/>
      <c r="H11" s="90"/>
      <c r="I11" s="90"/>
      <c r="J11" s="90"/>
      <c r="K11" s="91"/>
    </row>
    <row r="12" spans="1:11" ht="123.75" customHeight="1" x14ac:dyDescent="0.25"/>
    <row r="13" spans="1:11" ht="122.25" customHeight="1" x14ac:dyDescent="0.25">
      <c r="A13" s="73" t="s">
        <v>58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</row>
  </sheetData>
  <sheetProtection selectLockedCells="1"/>
  <mergeCells count="30">
    <mergeCell ref="J9:K9"/>
    <mergeCell ref="H9:I9"/>
    <mergeCell ref="J4:K4"/>
    <mergeCell ref="J5:K5"/>
    <mergeCell ref="J6:K6"/>
    <mergeCell ref="J7:K7"/>
    <mergeCell ref="J8:K8"/>
    <mergeCell ref="F8:G8"/>
    <mergeCell ref="F9:G9"/>
    <mergeCell ref="H4:I4"/>
    <mergeCell ref="H5:I5"/>
    <mergeCell ref="H6:I6"/>
    <mergeCell ref="H7:I7"/>
    <mergeCell ref="H8:I8"/>
    <mergeCell ref="A13:K13"/>
    <mergeCell ref="B2:E2"/>
    <mergeCell ref="H2:I2"/>
    <mergeCell ref="J2:K2"/>
    <mergeCell ref="B3:E3"/>
    <mergeCell ref="H3:I3"/>
    <mergeCell ref="J3:K3"/>
    <mergeCell ref="B11:E11"/>
    <mergeCell ref="B10:E10"/>
    <mergeCell ref="B9:E9"/>
    <mergeCell ref="F10:K10"/>
    <mergeCell ref="F11:K11"/>
    <mergeCell ref="F4:G4"/>
    <mergeCell ref="F5:G5"/>
    <mergeCell ref="F6:G6"/>
    <mergeCell ref="F7:G7"/>
  </mergeCells>
  <conditionalFormatting sqref="D8">
    <cfRule type="containsBlanks" dxfId="4" priority="3">
      <formula>LEN(TRIM(D8))=0</formula>
    </cfRule>
    <cfRule type="cellIs" dxfId="3" priority="5" operator="greaterThan">
      <formula>1</formula>
    </cfRule>
  </conditionalFormatting>
  <conditionalFormatting sqref="E8">
    <cfRule type="cellIs" dxfId="2" priority="4" operator="greaterThan">
      <formula>$C8</formula>
    </cfRule>
  </conditionalFormatting>
  <conditionalFormatting sqref="F9 H9 J9">
    <cfRule type="cellIs" dxfId="1" priority="1" operator="greaterThan">
      <formula>1</formula>
    </cfRule>
    <cfRule type="containsBlanks" dxfId="0" priority="2">
      <formula>LEN(TRIM(F9))=0</formula>
    </cfRule>
  </conditionalFormatting>
  <pageMargins left="0.7" right="0.7" top="0.75" bottom="0.75" header="0.3" footer="0.3"/>
  <pageSetup scale="64" orientation="landscape" r:id="rId1"/>
  <headerFooter>
    <oddHeader>&amp;L&amp;G&amp;C&amp;"-,Bold"&amp;22Missouri Housing Trust Fund&amp;"-,Regular"
&amp;"-,Italic"Program Staff Timesheet&amp;R&amp;18MHTF-227</oddHeader>
    <oddFooter>&amp;C&amp;22 2 of 2&amp;R&amp;18Effective: November 1, 2025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100-000000000000}">
          <x14:formula1>
            <xm:f>'Component Codes'!$E$3:$E$5</xm:f>
          </x14:formula1>
          <xm:sqref>D5:D7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34"/>
  <sheetViews>
    <sheetView showGridLines="0" workbookViewId="0">
      <selection activeCell="I16" sqref="I16"/>
    </sheetView>
  </sheetViews>
  <sheetFormatPr defaultColWidth="9.140625" defaultRowHeight="15" x14ac:dyDescent="0.25"/>
  <cols>
    <col min="1" max="1" width="9.140625" style="28"/>
    <col min="2" max="2" width="35.42578125" style="28" customWidth="1"/>
    <col min="3" max="3" width="19.85546875" style="28" customWidth="1"/>
    <col min="4" max="4" width="60.7109375" style="28" bestFit="1" customWidth="1"/>
    <col min="5" max="16384" width="9.140625" style="28"/>
  </cols>
  <sheetData>
    <row r="2" spans="2:5" x14ac:dyDescent="0.25">
      <c r="B2" s="26" t="s">
        <v>5</v>
      </c>
      <c r="C2" s="26" t="s">
        <v>6</v>
      </c>
      <c r="D2" s="26" t="s">
        <v>7</v>
      </c>
      <c r="E2" s="27" t="s">
        <v>61</v>
      </c>
    </row>
    <row r="3" spans="2:5" x14ac:dyDescent="0.25">
      <c r="B3" s="29" t="s">
        <v>63</v>
      </c>
      <c r="C3" s="30" t="str">
        <f>""</f>
        <v/>
      </c>
      <c r="D3" s="30"/>
      <c r="E3" s="28" t="s">
        <v>59</v>
      </c>
    </row>
    <row r="4" spans="2:5" x14ac:dyDescent="0.25">
      <c r="B4" s="31" t="s">
        <v>14</v>
      </c>
      <c r="C4" s="105" t="s">
        <v>14</v>
      </c>
      <c r="D4" s="106"/>
      <c r="E4" s="28" t="s">
        <v>60</v>
      </c>
    </row>
    <row r="5" spans="2:5" x14ac:dyDescent="0.25">
      <c r="B5" s="32" t="s">
        <v>62</v>
      </c>
      <c r="C5" s="30"/>
      <c r="D5" s="32" t="s">
        <v>62</v>
      </c>
    </row>
    <row r="6" spans="2:5" x14ac:dyDescent="0.25">
      <c r="B6" s="33" t="s">
        <v>48</v>
      </c>
      <c r="C6" s="104" t="s">
        <v>8</v>
      </c>
      <c r="D6" s="33" t="s">
        <v>48</v>
      </c>
    </row>
    <row r="7" spans="2:5" x14ac:dyDescent="0.25">
      <c r="B7" s="33" t="s">
        <v>47</v>
      </c>
      <c r="C7" s="104"/>
      <c r="D7" s="33" t="s">
        <v>47</v>
      </c>
    </row>
    <row r="8" spans="2:5" x14ac:dyDescent="0.25">
      <c r="B8" s="33" t="s">
        <v>49</v>
      </c>
      <c r="C8" s="104" t="s">
        <v>1</v>
      </c>
      <c r="D8" s="33" t="s">
        <v>49</v>
      </c>
    </row>
    <row r="9" spans="2:5" x14ac:dyDescent="0.25">
      <c r="B9" s="33" t="s">
        <v>46</v>
      </c>
      <c r="C9" s="104"/>
      <c r="D9" s="33" t="s">
        <v>46</v>
      </c>
    </row>
    <row r="10" spans="2:5" x14ac:dyDescent="0.25">
      <c r="B10" s="33" t="s">
        <v>45</v>
      </c>
      <c r="C10" s="104" t="s">
        <v>9</v>
      </c>
      <c r="D10" s="33" t="s">
        <v>45</v>
      </c>
    </row>
    <row r="11" spans="2:5" x14ac:dyDescent="0.25">
      <c r="B11" s="33" t="s">
        <v>42</v>
      </c>
      <c r="C11" s="104"/>
      <c r="D11" s="33" t="s">
        <v>42</v>
      </c>
    </row>
    <row r="12" spans="2:5" x14ac:dyDescent="0.25">
      <c r="B12" s="33" t="s">
        <v>43</v>
      </c>
      <c r="C12" s="104"/>
      <c r="D12" s="33" t="s">
        <v>43</v>
      </c>
    </row>
    <row r="13" spans="2:5" x14ac:dyDescent="0.25">
      <c r="B13" s="33" t="s">
        <v>44</v>
      </c>
      <c r="C13" s="104"/>
      <c r="D13" s="33" t="s">
        <v>44</v>
      </c>
    </row>
    <row r="14" spans="2:5" x14ac:dyDescent="0.25">
      <c r="B14" s="33" t="s">
        <v>31</v>
      </c>
      <c r="C14" s="104" t="s">
        <v>10</v>
      </c>
      <c r="D14" s="33" t="s">
        <v>31</v>
      </c>
    </row>
    <row r="15" spans="2:5" x14ac:dyDescent="0.25">
      <c r="B15" s="33" t="s">
        <v>32</v>
      </c>
      <c r="C15" s="104"/>
      <c r="D15" s="33" t="s">
        <v>32</v>
      </c>
    </row>
    <row r="16" spans="2:5" x14ac:dyDescent="0.25">
      <c r="B16" s="33" t="s">
        <v>33</v>
      </c>
      <c r="C16" s="104"/>
      <c r="D16" s="33" t="s">
        <v>33</v>
      </c>
    </row>
    <row r="17" spans="2:4" x14ac:dyDescent="0.25">
      <c r="B17" s="33" t="s">
        <v>34</v>
      </c>
      <c r="C17" s="104"/>
      <c r="D17" s="33" t="s">
        <v>34</v>
      </c>
    </row>
    <row r="18" spans="2:4" x14ac:dyDescent="0.25">
      <c r="B18" s="33" t="s">
        <v>35</v>
      </c>
      <c r="C18" s="104"/>
      <c r="D18" s="33" t="s">
        <v>35</v>
      </c>
    </row>
    <row r="19" spans="2:4" x14ac:dyDescent="0.25">
      <c r="B19" s="33" t="s">
        <v>36</v>
      </c>
      <c r="C19" s="104"/>
      <c r="D19" s="33" t="s">
        <v>36</v>
      </c>
    </row>
    <row r="20" spans="2:4" x14ac:dyDescent="0.25">
      <c r="B20" s="33" t="s">
        <v>37</v>
      </c>
      <c r="C20" s="104"/>
      <c r="D20" s="33" t="s">
        <v>37</v>
      </c>
    </row>
    <row r="21" spans="2:4" x14ac:dyDescent="0.25">
      <c r="B21" s="33" t="s">
        <v>38</v>
      </c>
      <c r="C21" s="104"/>
      <c r="D21" s="33" t="s">
        <v>38</v>
      </c>
    </row>
    <row r="22" spans="2:4" x14ac:dyDescent="0.25">
      <c r="B22" s="33" t="s">
        <v>39</v>
      </c>
      <c r="C22" s="104"/>
      <c r="D22" s="33" t="s">
        <v>39</v>
      </c>
    </row>
    <row r="23" spans="2:4" x14ac:dyDescent="0.25">
      <c r="B23" s="33" t="s">
        <v>40</v>
      </c>
      <c r="C23" s="104"/>
      <c r="D23" s="33" t="s">
        <v>40</v>
      </c>
    </row>
    <row r="24" spans="2:4" x14ac:dyDescent="0.25">
      <c r="B24" s="33" t="s">
        <v>41</v>
      </c>
      <c r="C24" s="104"/>
      <c r="D24" s="33" t="s">
        <v>41</v>
      </c>
    </row>
    <row r="25" spans="2:4" x14ac:dyDescent="0.25">
      <c r="B25" s="33" t="s">
        <v>21</v>
      </c>
      <c r="C25" s="104" t="s">
        <v>11</v>
      </c>
      <c r="D25" s="33" t="s">
        <v>21</v>
      </c>
    </row>
    <row r="26" spans="2:4" x14ac:dyDescent="0.25">
      <c r="B26" s="33" t="s">
        <v>22</v>
      </c>
      <c r="C26" s="104"/>
      <c r="D26" s="33" t="s">
        <v>22</v>
      </c>
    </row>
    <row r="27" spans="2:4" x14ac:dyDescent="0.25">
      <c r="B27" s="33" t="s">
        <v>23</v>
      </c>
      <c r="C27" s="104"/>
      <c r="D27" s="33" t="s">
        <v>23</v>
      </c>
    </row>
    <row r="28" spans="2:4" x14ac:dyDescent="0.25">
      <c r="B28" s="33" t="s">
        <v>24</v>
      </c>
      <c r="C28" s="104"/>
      <c r="D28" s="33" t="s">
        <v>24</v>
      </c>
    </row>
    <row r="29" spans="2:4" x14ac:dyDescent="0.25">
      <c r="B29" s="33" t="s">
        <v>25</v>
      </c>
      <c r="C29" s="104"/>
      <c r="D29" s="33" t="s">
        <v>25</v>
      </c>
    </row>
    <row r="30" spans="2:4" x14ac:dyDescent="0.25">
      <c r="B30" s="33" t="s">
        <v>26</v>
      </c>
      <c r="C30" s="107" t="s">
        <v>12</v>
      </c>
      <c r="D30" s="33" t="s">
        <v>26</v>
      </c>
    </row>
    <row r="31" spans="2:4" x14ac:dyDescent="0.25">
      <c r="B31" s="33" t="s">
        <v>27</v>
      </c>
      <c r="C31" s="107"/>
      <c r="D31" s="33" t="s">
        <v>27</v>
      </c>
    </row>
    <row r="32" spans="2:4" x14ac:dyDescent="0.25">
      <c r="B32" s="33" t="s">
        <v>28</v>
      </c>
      <c r="C32" s="107"/>
      <c r="D32" s="33" t="s">
        <v>28</v>
      </c>
    </row>
    <row r="33" spans="2:4" x14ac:dyDescent="0.25">
      <c r="B33" s="33" t="s">
        <v>29</v>
      </c>
      <c r="C33" s="107"/>
      <c r="D33" s="33" t="s">
        <v>29</v>
      </c>
    </row>
    <row r="34" spans="2:4" x14ac:dyDescent="0.25">
      <c r="B34" s="33" t="s">
        <v>30</v>
      </c>
      <c r="C34" s="107"/>
      <c r="D34" s="33" t="s">
        <v>30</v>
      </c>
    </row>
  </sheetData>
  <mergeCells count="7">
    <mergeCell ref="C6:C7"/>
    <mergeCell ref="C4:D4"/>
    <mergeCell ref="C30:C34"/>
    <mergeCell ref="C25:C29"/>
    <mergeCell ref="C14:C24"/>
    <mergeCell ref="C10:C13"/>
    <mergeCell ref="C8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Timesheet</vt:lpstr>
      <vt:lpstr>Benefits Calculator</vt:lpstr>
      <vt:lpstr>Component Codes</vt:lpstr>
      <vt:lpstr>'Benefits Calculator'!Print_Area</vt:lpstr>
      <vt:lpstr>Timesheet!Print_Area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Gilpin</dc:creator>
  <cp:lastModifiedBy>Amanda Eisenmann</cp:lastModifiedBy>
  <cp:lastPrinted>2023-11-03T16:56:49Z</cp:lastPrinted>
  <dcterms:created xsi:type="dcterms:W3CDTF">2023-02-22T02:07:33Z</dcterms:created>
  <dcterms:modified xsi:type="dcterms:W3CDTF">2026-02-24T19:25:30Z</dcterms:modified>
</cp:coreProperties>
</file>