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F &amp; CI\Disaster Relief\2020-COVID\Forms\Ready to Post\"/>
    </mc:Choice>
  </mc:AlternateContent>
  <bookViews>
    <workbookView xWindow="0" yWindow="0" windowWidth="20490" windowHeight="7620"/>
  </bookViews>
  <sheets>
    <sheet name="CRF Income Calc. Worksheet" sheetId="2" r:id="rId1"/>
    <sheet name="Hidden1" sheetId="3" state="hidden" r:id="rId2"/>
  </sheets>
  <definedNames>
    <definedName name="_xlnm.Print_Area" localSheetId="0">'CRF Income Calc. Worksheet'!$A$1:$F$42</definedName>
    <definedName name="Yes">Hidden1!$D$3:$D$4</definedName>
    <definedName name="YesNoA">Hidden1!$D$3:$D$4</definedName>
  </definedNames>
  <calcPr calcId="162913"/>
  <customWorkbookViews>
    <customWorkbookView name="Preferred User - Personal View" guid="{6E798744-E05A-45D6-97E6-7484A719A10E}" mergeInterval="0" personalView="1" maximized="1" xWindow="1" yWindow="1" windowWidth="1024" windowHeight="547" activeSheetId="1"/>
    <customWorkbookView name="h20963 - Personal View" guid="{5AB3F22C-2D95-4F74-9BA2-1E89B88331D1}" mergeInterval="0" personalView="1" maximized="1" xWindow="1" yWindow="1" windowWidth="1024" windowHeight="543" activeSheetId="1"/>
  </customWorkbookViews>
</workbook>
</file>

<file path=xl/calcChain.xml><?xml version="1.0" encoding="utf-8"?>
<calcChain xmlns="http://schemas.openxmlformats.org/spreadsheetml/2006/main">
  <c r="E35" i="2" l="1"/>
  <c r="E33" i="2" l="1"/>
  <c r="E31" i="2" l="1"/>
  <c r="E27" i="2"/>
  <c r="F27" i="2" s="1"/>
  <c r="E20" i="2"/>
  <c r="F16" i="2" l="1"/>
  <c r="F35" i="2" l="1"/>
  <c r="F31" i="2"/>
  <c r="F20" i="2"/>
  <c r="F33" i="2"/>
  <c r="F37" i="2" l="1"/>
  <c r="E21" i="2"/>
  <c r="F21" i="2" s="1"/>
  <c r="E22" i="2"/>
  <c r="F22" i="2" s="1"/>
  <c r="E19" i="2"/>
  <c r="F19" i="2" s="1"/>
  <c r="E23" i="2"/>
  <c r="F23" i="2" s="1"/>
  <c r="E24" i="2"/>
  <c r="F24" i="2" s="1"/>
  <c r="E25" i="2"/>
  <c r="F25" i="2" s="1"/>
  <c r="E26" i="2"/>
  <c r="F26" i="2" s="1"/>
  <c r="E28" i="2"/>
  <c r="F28" i="2" s="1"/>
  <c r="E29" i="2"/>
  <c r="F29" i="2" s="1"/>
  <c r="E30" i="2"/>
  <c r="F30" i="2" s="1"/>
  <c r="E32" i="2"/>
  <c r="F32" i="2" s="1"/>
  <c r="E34" i="2"/>
  <c r="F34" i="2" s="1"/>
  <c r="E36" i="2"/>
  <c r="F36" i="2" s="1"/>
  <c r="E37" i="2"/>
  <c r="E38" i="2"/>
  <c r="F38" i="2" s="1"/>
  <c r="F17" i="2" l="1"/>
  <c r="F40" i="2" s="1"/>
  <c r="F39" i="2" l="1"/>
  <c r="F42" i="2" s="1"/>
  <c r="F41" i="2" l="1"/>
</calcChain>
</file>

<file path=xl/sharedStrings.xml><?xml version="1.0" encoding="utf-8"?>
<sst xmlns="http://schemas.openxmlformats.org/spreadsheetml/2006/main" count="51" uniqueCount="41">
  <si>
    <t>Total Household Members (Household size)</t>
  </si>
  <si>
    <t>Age of Household Member</t>
  </si>
  <si>
    <t>Sources of Household Income</t>
  </si>
  <si>
    <t>Earned Income (for ADULT household members only)</t>
  </si>
  <si>
    <t>Pension/Retirement Income</t>
  </si>
  <si>
    <t>Unemployment &amp; Disability Income</t>
  </si>
  <si>
    <t>TANF/Public Assistance</t>
  </si>
  <si>
    <t>Alimony, Child Support and Foster Care Income</t>
  </si>
  <si>
    <t>Self-employment/business income</t>
  </si>
  <si>
    <t>Number of Payments per Year</t>
  </si>
  <si>
    <t>Household Member Number</t>
  </si>
  <si>
    <t>Household Member Name</t>
  </si>
  <si>
    <t>Household Member Number/Name</t>
  </si>
  <si>
    <t>Armed Forces Income</t>
  </si>
  <si>
    <t>Variance (If less than AMI, then household is income eligible)</t>
  </si>
  <si>
    <t>Interest &amp; Dividend Income</t>
  </si>
  <si>
    <t>Other (specify):</t>
  </si>
  <si>
    <t>Total Annual Gross Income from all Sources</t>
  </si>
  <si>
    <t>Date:</t>
  </si>
  <si>
    <t>Zero Income (signed form in file)</t>
  </si>
  <si>
    <t>YesNoA</t>
  </si>
  <si>
    <t xml:space="preserve">Yes </t>
  </si>
  <si>
    <t>No</t>
  </si>
  <si>
    <t>Weekly</t>
  </si>
  <si>
    <t>Bi-weekly</t>
  </si>
  <si>
    <t>Monthly</t>
  </si>
  <si>
    <t>Semi-monthly</t>
  </si>
  <si>
    <t>Frequency of Income</t>
  </si>
  <si>
    <t>Annually</t>
  </si>
  <si>
    <t>Initial Evaluation</t>
  </si>
  <si>
    <t>Re-evaluation</t>
  </si>
  <si>
    <t>Annual Re-evaluation</t>
  </si>
  <si>
    <t>Type of Evaluation:</t>
  </si>
  <si>
    <t>Annual Gross Income</t>
  </si>
  <si>
    <t>Currently Documented Gross Income Amount</t>
  </si>
  <si>
    <t>Household Size</t>
  </si>
  <si>
    <t xml:space="preserve">To be eligible for CRF Housing Assistance and Services income must be LESS THAN OR EQUAL TO 140% AMI at initial intake and during recertification every 3 months (and meet other CRF eligibility requirements). Grantees should use this worksheet to determine whether an applicant household meets the CRF income eligibility threshold.  A copy of this worksheet should be kept in the CRF participant case file. </t>
  </si>
  <si>
    <t>140% of Area Median Income (AMI) for Household Size</t>
  </si>
  <si>
    <t>140% of Area Median Income for Household Size</t>
  </si>
  <si>
    <t>140% AMI</t>
  </si>
  <si>
    <t>Is the household at or below 140% Area Median Income according to CRF guidelines?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</si>
</sst>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1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</font>
    <font>
      <b/>
      <sz val="12"/>
      <color theme="4" tint="-0.249977111117893"/>
      <name val="Calibri"/>
      <family val="2"/>
    </font>
    <font>
      <sz val="10.5"/>
      <color indexed="8"/>
      <name val="Calibri"/>
      <family val="2"/>
    </font>
    <font>
      <sz val="10"/>
      <color rgb="FFFF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  <protection locked="0"/>
    </xf>
    <xf numFmtId="3" fontId="4" fillId="0" borderId="9" xfId="0" applyNumberFormat="1" applyFont="1" applyBorder="1" applyAlignment="1" applyProtection="1">
      <alignment vertical="center" wrapText="1"/>
    </xf>
    <xf numFmtId="3" fontId="4" fillId="0" borderId="10" xfId="0" applyNumberFormat="1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horizontal="center" vertical="center" wrapText="1"/>
      <protection locked="0"/>
    </xf>
    <xf numFmtId="3" fontId="4" fillId="0" borderId="11" xfId="0" applyNumberFormat="1" applyFont="1" applyBorder="1" applyAlignment="1" applyProtection="1">
      <alignment vertical="center" wrapText="1"/>
    </xf>
    <xf numFmtId="4" fontId="10" fillId="0" borderId="0" xfId="1" applyNumberFormat="1" applyFont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44" fontId="2" fillId="0" borderId="4" xfId="1" applyNumberFormat="1" applyFont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3" fontId="3" fillId="2" borderId="4" xfId="1" applyNumberFormat="1" applyFont="1" applyFill="1" applyBorder="1" applyAlignment="1" applyProtection="1">
      <alignment horizontal="center" vertical="center" wrapText="1"/>
    </xf>
    <xf numFmtId="44" fontId="4" fillId="0" borderId="2" xfId="1" applyNumberFormat="1" applyFont="1" applyBorder="1" applyAlignment="1" applyProtection="1">
      <alignment horizontal="left" vertical="center" wrapText="1"/>
      <protection locked="0"/>
    </xf>
    <xf numFmtId="44" fontId="4" fillId="0" borderId="3" xfId="1" applyNumberFormat="1" applyFont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44" fontId="7" fillId="3" borderId="5" xfId="1" applyNumberFormat="1" applyFont="1" applyFill="1" applyBorder="1" applyAlignment="1" applyProtection="1">
      <alignment vertical="center" wrapText="1"/>
      <protection locked="0"/>
    </xf>
    <xf numFmtId="14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1" applyNumberFormat="1" applyFont="1" applyBorder="1" applyAlignment="1" applyProtection="1">
      <alignment horizontal="center" vertical="center" wrapText="1"/>
      <protection locked="0"/>
    </xf>
    <xf numFmtId="0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2" xfId="1" applyNumberFormat="1" applyFont="1" applyBorder="1" applyAlignment="1" applyProtection="1">
      <alignment horizontal="center" vertical="center" wrapText="1"/>
      <protection locked="0"/>
    </xf>
    <xf numFmtId="4" fontId="4" fillId="0" borderId="3" xfId="1" applyNumberFormat="1" applyFont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/>
    </xf>
    <xf numFmtId="44" fontId="2" fillId="0" borderId="5" xfId="1" applyNumberFormat="1" applyFont="1" applyBorder="1" applyAlignment="1" applyProtection="1">
      <alignment horizontal="center" vertical="center" wrapText="1"/>
    </xf>
    <xf numFmtId="1" fontId="4" fillId="0" borderId="2" xfId="1" applyNumberFormat="1" applyFont="1" applyBorder="1" applyAlignment="1" applyProtection="1">
      <alignment horizontal="center" vertical="center" wrapText="1"/>
    </xf>
    <xf numFmtId="44" fontId="3" fillId="0" borderId="6" xfId="1" applyNumberFormat="1" applyFont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right" vertical="center" wrapText="1"/>
    </xf>
    <xf numFmtId="3" fontId="15" fillId="0" borderId="9" xfId="0" applyNumberFormat="1" applyFont="1" applyBorder="1" applyAlignment="1" applyProtection="1">
      <alignment vertical="center" wrapText="1"/>
    </xf>
    <xf numFmtId="44" fontId="0" fillId="0" borderId="2" xfId="1" applyFont="1" applyBorder="1"/>
    <xf numFmtId="0" fontId="1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3" xfId="0" applyFont="1" applyFill="1" applyBorder="1" applyAlignment="1" applyProtection="1">
      <alignment horizontal="right" vertical="center" wrapText="1"/>
    </xf>
    <xf numFmtId="0" fontId="2" fillId="0" borderId="14" xfId="0" applyFont="1" applyFill="1" applyBorder="1" applyAlignment="1" applyProtection="1">
      <alignment horizontal="right" vertical="center" wrapText="1"/>
    </xf>
    <xf numFmtId="0" fontId="2" fillId="0" borderId="5" xfId="0" applyFont="1" applyFill="1" applyBorder="1" applyAlignment="1" applyProtection="1">
      <alignment horizontal="right" vertical="center" wrapText="1"/>
    </xf>
    <xf numFmtId="0" fontId="12" fillId="0" borderId="13" xfId="0" applyFont="1" applyFill="1" applyBorder="1" applyAlignment="1" applyProtection="1">
      <alignment horizontal="right" vertical="center" wrapText="1"/>
    </xf>
    <xf numFmtId="0" fontId="12" fillId="0" borderId="14" xfId="0" applyFont="1" applyFill="1" applyBorder="1" applyAlignment="1" applyProtection="1">
      <alignment horizontal="right" vertical="center" wrapText="1"/>
    </xf>
    <xf numFmtId="0" fontId="12" fillId="0" borderId="5" xfId="0" applyFont="1" applyFill="1" applyBorder="1" applyAlignment="1" applyProtection="1">
      <alignment horizontal="right" vertical="center" wrapText="1"/>
    </xf>
    <xf numFmtId="0" fontId="7" fillId="3" borderId="13" xfId="0" applyFont="1" applyFill="1" applyBorder="1" applyAlignment="1" applyProtection="1">
      <alignment horizontal="right" vertical="center" wrapText="1"/>
    </xf>
    <xf numFmtId="0" fontId="7" fillId="3" borderId="14" xfId="0" applyFont="1" applyFill="1" applyBorder="1" applyAlignment="1" applyProtection="1">
      <alignment horizontal="right" vertical="center" wrapText="1"/>
    </xf>
    <xf numFmtId="0" fontId="7" fillId="3" borderId="5" xfId="0" applyFont="1" applyFill="1" applyBorder="1" applyAlignment="1" applyProtection="1">
      <alignment horizontal="right" vertical="center" wrapText="1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14" fontId="8" fillId="3" borderId="13" xfId="0" applyNumberFormat="1" applyFont="1" applyFill="1" applyBorder="1" applyAlignment="1" applyProtection="1">
      <alignment horizontal="right" vertical="center" wrapText="1"/>
    </xf>
    <xf numFmtId="14" fontId="8" fillId="3" borderId="14" xfId="0" applyNumberFormat="1" applyFont="1" applyFill="1" applyBorder="1" applyAlignment="1" applyProtection="1">
      <alignment horizontal="right" vertical="center" wrapText="1"/>
    </xf>
    <xf numFmtId="14" fontId="8" fillId="3" borderId="5" xfId="0" applyNumberFormat="1" applyFont="1" applyFill="1" applyBorder="1" applyAlignment="1" applyProtection="1">
      <alignment horizontal="right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42"/>
  <sheetViews>
    <sheetView showGridLines="0" showRowColHeaders="0" tabSelected="1" showRuler="0" view="pageLayout" topLeftCell="A19" zoomScale="70" zoomScaleNormal="90" zoomScalePageLayoutView="70" workbookViewId="0">
      <selection activeCell="C20" sqref="C20"/>
    </sheetView>
  </sheetViews>
  <sheetFormatPr defaultRowHeight="15" x14ac:dyDescent="0.25"/>
  <cols>
    <col min="1" max="1" width="18.7109375" style="1" customWidth="1"/>
    <col min="2" max="2" width="46.5703125" style="1" customWidth="1"/>
    <col min="3" max="3" width="19.42578125" style="9" customWidth="1"/>
    <col min="4" max="4" width="12.28515625" style="9" customWidth="1"/>
    <col min="5" max="5" width="11.7109375" style="9" customWidth="1"/>
    <col min="6" max="6" width="27.5703125" style="9" customWidth="1"/>
    <col min="7" max="16384" width="9.140625" style="1"/>
  </cols>
  <sheetData>
    <row r="4" spans="1:6" ht="22.5" customHeight="1" thickBot="1" x14ac:dyDescent="0.3"/>
    <row r="5" spans="1:6" ht="98.25" customHeight="1" thickBot="1" x14ac:dyDescent="0.3">
      <c r="A5" s="52" t="s">
        <v>36</v>
      </c>
      <c r="B5" s="53"/>
      <c r="C5" s="53"/>
      <c r="D5" s="53"/>
      <c r="E5" s="53"/>
      <c r="F5" s="54"/>
    </row>
    <row r="6" spans="1:6" ht="22.5" customHeight="1" thickBot="1" x14ac:dyDescent="0.3">
      <c r="A6" s="32" t="s">
        <v>18</v>
      </c>
      <c r="B6" s="21"/>
      <c r="C6" s="49" t="s">
        <v>32</v>
      </c>
      <c r="D6" s="50"/>
      <c r="E6" s="51"/>
      <c r="F6" s="20"/>
    </row>
    <row r="7" spans="1:6" s="2" customFormat="1" ht="27" customHeight="1" thickBot="1" x14ac:dyDescent="0.3">
      <c r="A7" s="17" t="s">
        <v>10</v>
      </c>
      <c r="B7" s="55" t="s">
        <v>11</v>
      </c>
      <c r="C7" s="56"/>
      <c r="D7" s="56"/>
      <c r="E7" s="57"/>
      <c r="F7" s="13" t="s">
        <v>1</v>
      </c>
    </row>
    <row r="8" spans="1:6" ht="23.1" customHeight="1" x14ac:dyDescent="0.25">
      <c r="A8" s="3">
        <v>1</v>
      </c>
      <c r="B8" s="46"/>
      <c r="C8" s="47"/>
      <c r="D8" s="47"/>
      <c r="E8" s="48"/>
      <c r="F8" s="22"/>
    </row>
    <row r="9" spans="1:6" ht="23.1" customHeight="1" x14ac:dyDescent="0.25">
      <c r="A9" s="3">
        <v>2</v>
      </c>
      <c r="B9" s="46"/>
      <c r="C9" s="47"/>
      <c r="D9" s="47"/>
      <c r="E9" s="48"/>
      <c r="F9" s="22"/>
    </row>
    <row r="10" spans="1:6" ht="23.1" customHeight="1" x14ac:dyDescent="0.25">
      <c r="A10" s="3">
        <v>3</v>
      </c>
      <c r="B10" s="46"/>
      <c r="C10" s="47"/>
      <c r="D10" s="47"/>
      <c r="E10" s="48"/>
      <c r="F10" s="22"/>
    </row>
    <row r="11" spans="1:6" ht="23.1" customHeight="1" x14ac:dyDescent="0.25">
      <c r="A11" s="3">
        <v>4</v>
      </c>
      <c r="B11" s="46"/>
      <c r="C11" s="47"/>
      <c r="D11" s="47"/>
      <c r="E11" s="48"/>
      <c r="F11" s="22"/>
    </row>
    <row r="12" spans="1:6" ht="23.1" customHeight="1" x14ac:dyDescent="0.25">
      <c r="A12" s="3">
        <v>5</v>
      </c>
      <c r="B12" s="46"/>
      <c r="C12" s="47"/>
      <c r="D12" s="47"/>
      <c r="E12" s="48"/>
      <c r="F12" s="22"/>
    </row>
    <row r="13" spans="1:6" ht="23.1" customHeight="1" x14ac:dyDescent="0.25">
      <c r="A13" s="3">
        <v>6</v>
      </c>
      <c r="B13" s="46"/>
      <c r="C13" s="47"/>
      <c r="D13" s="47"/>
      <c r="E13" s="48"/>
      <c r="F13" s="22"/>
    </row>
    <row r="14" spans="1:6" ht="23.1" customHeight="1" x14ac:dyDescent="0.25">
      <c r="A14" s="3">
        <v>7</v>
      </c>
      <c r="B14" s="46"/>
      <c r="C14" s="47"/>
      <c r="D14" s="47"/>
      <c r="E14" s="48"/>
      <c r="F14" s="22"/>
    </row>
    <row r="15" spans="1:6" ht="23.1" customHeight="1" thickBot="1" x14ac:dyDescent="0.3">
      <c r="A15" s="3">
        <v>8</v>
      </c>
      <c r="B15" s="46"/>
      <c r="C15" s="47"/>
      <c r="D15" s="47"/>
      <c r="E15" s="48"/>
      <c r="F15" s="22"/>
    </row>
    <row r="16" spans="1:6" ht="23.1" customHeight="1" thickBot="1" x14ac:dyDescent="0.3">
      <c r="A16" s="43" t="s">
        <v>0</v>
      </c>
      <c r="B16" s="44"/>
      <c r="C16" s="44"/>
      <c r="D16" s="44"/>
      <c r="E16" s="45"/>
      <c r="F16" s="18">
        <f>COUNTA(F8:F15)</f>
        <v>0</v>
      </c>
    </row>
    <row r="17" spans="1:6" ht="22.5" customHeight="1" thickBot="1" x14ac:dyDescent="0.3">
      <c r="A17" s="43" t="s">
        <v>37</v>
      </c>
      <c r="B17" s="44"/>
      <c r="C17" s="44"/>
      <c r="D17" s="44"/>
      <c r="E17" s="45"/>
      <c r="F17" s="19" t="e">
        <f>VLOOKUP(F16,Hidden1!B9:C16,2,FALSE)</f>
        <v>#N/A</v>
      </c>
    </row>
    <row r="18" spans="1:6" s="10" customFormat="1" ht="39" thickBot="1" x14ac:dyDescent="0.3">
      <c r="A18" s="12" t="s">
        <v>12</v>
      </c>
      <c r="B18" s="13" t="s">
        <v>2</v>
      </c>
      <c r="C18" s="14" t="s">
        <v>34</v>
      </c>
      <c r="D18" s="14" t="s">
        <v>27</v>
      </c>
      <c r="E18" s="14" t="s">
        <v>9</v>
      </c>
      <c r="F18" s="14" t="s">
        <v>33</v>
      </c>
    </row>
    <row r="19" spans="1:6" ht="22.5" customHeight="1" x14ac:dyDescent="0.25">
      <c r="A19" s="4"/>
      <c r="B19" s="5" t="s">
        <v>19</v>
      </c>
      <c r="C19" s="15"/>
      <c r="D19" s="23"/>
      <c r="E19" s="30" t="str">
        <f>IF(D19="Weekly", "52", IF(D19="Bi-weekly", "26", IF(D19="Semi-Monthly", "24",IF(D19="Monthly","12",IF(D19="Annually","1","")))))</f>
        <v/>
      </c>
      <c r="F19" s="31">
        <f>IF(C19=0,0,C19*E19)</f>
        <v>0</v>
      </c>
    </row>
    <row r="20" spans="1:6" ht="22.5" customHeight="1" x14ac:dyDescent="0.25">
      <c r="A20" s="4"/>
      <c r="B20" s="5" t="s">
        <v>3</v>
      </c>
      <c r="C20" s="15"/>
      <c r="D20" s="23"/>
      <c r="E20" s="30" t="str">
        <f>IF(D20="Weekly", "52", IF(D20="Bi-weekly", "26", IF(D20="Semi-Monthly", "24",IF(D20="Monthly","12",IF(D20="Annually","1","")))))</f>
        <v/>
      </c>
      <c r="F20" s="31">
        <f>IF(C20=0,0,C20*E20)</f>
        <v>0</v>
      </c>
    </row>
    <row r="21" spans="1:6" ht="22.5" customHeight="1" x14ac:dyDescent="0.25">
      <c r="A21" s="4"/>
      <c r="B21" s="5" t="s">
        <v>3</v>
      </c>
      <c r="C21" s="15"/>
      <c r="D21" s="23"/>
      <c r="E21" s="30" t="str">
        <f t="shared" ref="E21:E38" si="0">IF(D21="Weekly", "52", IF(D21="Bi-weekly", "26", IF(D21="Semi-Monthly", "24",IF(D21="Monthly","12",IF(D21="Annually","1","")))))</f>
        <v/>
      </c>
      <c r="F21" s="31">
        <f t="shared" ref="F21:F38" si="1">IF(C21=0,0,C21*E21)</f>
        <v>0</v>
      </c>
    </row>
    <row r="22" spans="1:6" ht="22.5" customHeight="1" x14ac:dyDescent="0.25">
      <c r="A22" s="4"/>
      <c r="B22" s="5" t="s">
        <v>3</v>
      </c>
      <c r="C22" s="15"/>
      <c r="D22" s="23"/>
      <c r="E22" s="30" t="str">
        <f t="shared" si="0"/>
        <v/>
      </c>
      <c r="F22" s="31">
        <f>IF(C22=0,0,C22*E22)</f>
        <v>0</v>
      </c>
    </row>
    <row r="23" spans="1:6" ht="22.5" customHeight="1" x14ac:dyDescent="0.25">
      <c r="A23" s="4"/>
      <c r="B23" s="5" t="s">
        <v>8</v>
      </c>
      <c r="C23" s="15"/>
      <c r="D23" s="23"/>
      <c r="E23" s="30" t="str">
        <f t="shared" si="0"/>
        <v/>
      </c>
      <c r="F23" s="31">
        <f t="shared" si="1"/>
        <v>0</v>
      </c>
    </row>
    <row r="24" spans="1:6" ht="22.5" customHeight="1" x14ac:dyDescent="0.25">
      <c r="A24" s="4"/>
      <c r="B24" s="5" t="s">
        <v>8</v>
      </c>
      <c r="C24" s="15"/>
      <c r="D24" s="23"/>
      <c r="E24" s="30" t="str">
        <f t="shared" si="0"/>
        <v/>
      </c>
      <c r="F24" s="31">
        <f t="shared" si="1"/>
        <v>0</v>
      </c>
    </row>
    <row r="25" spans="1:6" ht="23.1" customHeight="1" x14ac:dyDescent="0.25">
      <c r="A25" s="4"/>
      <c r="B25" s="33" t="s">
        <v>15</v>
      </c>
      <c r="C25" s="15"/>
      <c r="D25" s="23"/>
      <c r="E25" s="30" t="str">
        <f t="shared" si="0"/>
        <v/>
      </c>
      <c r="F25" s="31">
        <f t="shared" si="1"/>
        <v>0</v>
      </c>
    </row>
    <row r="26" spans="1:6" ht="22.5" customHeight="1" x14ac:dyDescent="0.25">
      <c r="A26" s="4"/>
      <c r="B26" s="33" t="s">
        <v>15</v>
      </c>
      <c r="C26" s="15"/>
      <c r="D26" s="23"/>
      <c r="E26" s="30" t="str">
        <f t="shared" si="0"/>
        <v/>
      </c>
      <c r="F26" s="31">
        <f t="shared" si="1"/>
        <v>0</v>
      </c>
    </row>
    <row r="27" spans="1:6" ht="22.5" customHeight="1" x14ac:dyDescent="0.25">
      <c r="A27" s="4"/>
      <c r="B27" s="5" t="s">
        <v>4</v>
      </c>
      <c r="C27" s="15"/>
      <c r="D27" s="23"/>
      <c r="E27" s="30" t="str">
        <f>IF(D27="Weekly", "52", IF(D27="Bi-weekly", "26", IF(D27="Semi-Monthly", "24",IF(D27="Monthly","12",IF(D27="Annually","1","")))))</f>
        <v/>
      </c>
      <c r="F27" s="31">
        <f t="shared" si="1"/>
        <v>0</v>
      </c>
    </row>
    <row r="28" spans="1:6" ht="22.5" customHeight="1" x14ac:dyDescent="0.25">
      <c r="A28" s="4"/>
      <c r="B28" s="5" t="s">
        <v>4</v>
      </c>
      <c r="C28" s="15"/>
      <c r="D28" s="23"/>
      <c r="E28" s="30" t="str">
        <f t="shared" si="0"/>
        <v/>
      </c>
      <c r="F28" s="31">
        <f t="shared" si="1"/>
        <v>0</v>
      </c>
    </row>
    <row r="29" spans="1:6" ht="22.5" customHeight="1" x14ac:dyDescent="0.25">
      <c r="A29" s="4"/>
      <c r="B29" s="5" t="s">
        <v>5</v>
      </c>
      <c r="C29" s="15"/>
      <c r="D29" s="23"/>
      <c r="E29" s="30" t="str">
        <f t="shared" si="0"/>
        <v/>
      </c>
      <c r="F29" s="31">
        <f t="shared" si="1"/>
        <v>0</v>
      </c>
    </row>
    <row r="30" spans="1:6" ht="23.1" customHeight="1" x14ac:dyDescent="0.25">
      <c r="A30" s="4"/>
      <c r="B30" s="5" t="s">
        <v>5</v>
      </c>
      <c r="C30" s="15"/>
      <c r="D30" s="24"/>
      <c r="E30" s="30" t="str">
        <f t="shared" si="0"/>
        <v/>
      </c>
      <c r="F30" s="31">
        <f t="shared" si="1"/>
        <v>0</v>
      </c>
    </row>
    <row r="31" spans="1:6" ht="22.5" customHeight="1" x14ac:dyDescent="0.25">
      <c r="A31" s="4"/>
      <c r="B31" s="5" t="s">
        <v>6</v>
      </c>
      <c r="C31" s="15"/>
      <c r="D31" s="25"/>
      <c r="E31" s="30" t="str">
        <f>IF(D31="Weekly", "52", IF(D31="Bi-weekly", "26", IF(D31="Semi-Monthly", "24",IF(D31="Monthly","12",IF(D31="Annually","1","")))))</f>
        <v/>
      </c>
      <c r="F31" s="31">
        <f>IF(C31=0,0,C31*E31)</f>
        <v>0</v>
      </c>
    </row>
    <row r="32" spans="1:6" ht="23.1" customHeight="1" x14ac:dyDescent="0.25">
      <c r="A32" s="4"/>
      <c r="B32" s="5" t="s">
        <v>6</v>
      </c>
      <c r="C32" s="15"/>
      <c r="D32" s="24"/>
      <c r="E32" s="30" t="str">
        <f t="shared" si="0"/>
        <v/>
      </c>
      <c r="F32" s="31">
        <f t="shared" si="1"/>
        <v>0</v>
      </c>
    </row>
    <row r="33" spans="1:6" ht="23.1" customHeight="1" x14ac:dyDescent="0.25">
      <c r="A33" s="4"/>
      <c r="B33" s="5" t="s">
        <v>7</v>
      </c>
      <c r="C33" s="15"/>
      <c r="D33" s="26"/>
      <c r="E33" s="30" t="str">
        <f t="shared" si="0"/>
        <v/>
      </c>
      <c r="F33" s="31">
        <f>IF(C33=0,0,C33*E33)</f>
        <v>0</v>
      </c>
    </row>
    <row r="34" spans="1:6" ht="23.1" customHeight="1" x14ac:dyDescent="0.25">
      <c r="A34" s="4"/>
      <c r="B34" s="5" t="s">
        <v>7</v>
      </c>
      <c r="C34" s="15"/>
      <c r="D34" s="26"/>
      <c r="E34" s="30" t="str">
        <f t="shared" si="0"/>
        <v/>
      </c>
      <c r="F34" s="31">
        <f t="shared" si="1"/>
        <v>0</v>
      </c>
    </row>
    <row r="35" spans="1:6" ht="23.1" customHeight="1" x14ac:dyDescent="0.25">
      <c r="A35" s="4"/>
      <c r="B35" s="5" t="s">
        <v>13</v>
      </c>
      <c r="C35" s="15"/>
      <c r="D35" s="26"/>
      <c r="E35" s="30" t="str">
        <f t="shared" si="0"/>
        <v/>
      </c>
      <c r="F35" s="31">
        <f>IF(C35=0,0,C35*E35)</f>
        <v>0</v>
      </c>
    </row>
    <row r="36" spans="1:6" ht="23.1" customHeight="1" x14ac:dyDescent="0.25">
      <c r="A36" s="4"/>
      <c r="B36" s="5" t="s">
        <v>13</v>
      </c>
      <c r="C36" s="15"/>
      <c r="D36" s="26"/>
      <c r="E36" s="30" t="str">
        <f t="shared" si="0"/>
        <v/>
      </c>
      <c r="F36" s="31">
        <f t="shared" si="1"/>
        <v>0</v>
      </c>
    </row>
    <row r="37" spans="1:6" ht="23.1" customHeight="1" x14ac:dyDescent="0.25">
      <c r="A37" s="4"/>
      <c r="B37" s="6" t="s">
        <v>16</v>
      </c>
      <c r="C37" s="15"/>
      <c r="D37" s="26"/>
      <c r="E37" s="30" t="str">
        <f t="shared" si="0"/>
        <v/>
      </c>
      <c r="F37" s="31">
        <f t="shared" si="1"/>
        <v>0</v>
      </c>
    </row>
    <row r="38" spans="1:6" ht="23.1" customHeight="1" thickBot="1" x14ac:dyDescent="0.3">
      <c r="A38" s="7"/>
      <c r="B38" s="8" t="s">
        <v>16</v>
      </c>
      <c r="C38" s="16"/>
      <c r="D38" s="27"/>
      <c r="E38" s="30" t="str">
        <f t="shared" si="0"/>
        <v/>
      </c>
      <c r="F38" s="31">
        <f t="shared" si="1"/>
        <v>0</v>
      </c>
    </row>
    <row r="39" spans="1:6" ht="15.75" thickBot="1" x14ac:dyDescent="0.3">
      <c r="A39" s="37" t="s">
        <v>17</v>
      </c>
      <c r="B39" s="38"/>
      <c r="C39" s="38"/>
      <c r="D39" s="38"/>
      <c r="E39" s="39"/>
      <c r="F39" s="11">
        <f>SUM(F20:F38)</f>
        <v>0</v>
      </c>
    </row>
    <row r="40" spans="1:6" ht="15.75" thickBot="1" x14ac:dyDescent="0.3">
      <c r="A40" s="37" t="s">
        <v>38</v>
      </c>
      <c r="B40" s="38"/>
      <c r="C40" s="38"/>
      <c r="D40" s="38"/>
      <c r="E40" s="39"/>
      <c r="F40" s="29" t="e">
        <f>F17</f>
        <v>#N/A</v>
      </c>
    </row>
    <row r="41" spans="1:6" ht="15.75" customHeight="1" thickBot="1" x14ac:dyDescent="0.3">
      <c r="A41" s="37" t="s">
        <v>14</v>
      </c>
      <c r="B41" s="38"/>
      <c r="C41" s="38"/>
      <c r="D41" s="38"/>
      <c r="E41" s="39"/>
      <c r="F41" s="11" t="e">
        <f>SUM(F39-F40)</f>
        <v>#N/A</v>
      </c>
    </row>
    <row r="42" spans="1:6" ht="16.5" thickBot="1" x14ac:dyDescent="0.3">
      <c r="A42" s="40" t="s">
        <v>40</v>
      </c>
      <c r="B42" s="41"/>
      <c r="C42" s="41"/>
      <c r="D42" s="41"/>
      <c r="E42" s="42"/>
      <c r="F42" s="28" t="e">
        <f>IF((F39=0)*OR(F40=0),"",IF(F39&lt;F40,"Yes","No"))</f>
        <v>#N/A</v>
      </c>
    </row>
  </sheetData>
  <sheetProtection algorithmName="SHA-512" hashValue="Y7TrZ4TnWyNAfna4+b3VL2tLpY+6nRWomLGk2XGbTKMe5Q4IGJgssZQGkBiiYcd5plvSKlQRBIBiNSunthRRzA==" saltValue="OrzenLnhrXjAFilPdP6Z5w==" spinCount="100000" sheet="1" selectLockedCells="1"/>
  <protectedRanges>
    <protectedRange algorithmName="SHA-512" hashValue="tk5AStDa1astTq3LbAE+TkjWGobjVHZhPydLdiRb6jZrht+D7sMgZPZRaJTzWDkFVENORGKZtng2MdDwbg4okA==" saltValue="S7YBD3ALRq/QgHSPuqLq1A==" spinCount="100000" sqref="F40:F42 F17" name="Range4"/>
    <protectedRange algorithmName="SHA-512" hashValue="bN8JGK8HtDEJ8Tobhun7Za8Y5Eut7KWNf228FqnqoytEgYjiS8ee+F1iWSM8ortCHM0zdzmfU62d5J2+r02Pmw==" saltValue="bqdQsfrjXmSgbs9FgMitew==" spinCount="100000" sqref="A5:F5" name="Range1"/>
    <protectedRange algorithmName="SHA-512" hashValue="ekzOIibEj7LzuN1pcsz8vwTveXwC/Dy1RbC/LbrfvfAMbnBkNQv1MXSlkz06SNg2jM/KDIX9KwB0S2SCemvySQ==" saltValue="47v1wf00aJSrNnWFt7n/8g==" spinCount="100000" sqref="F17" name="Range2"/>
    <protectedRange algorithmName="SHA-512" hashValue="Fflt2VVtWq/C9ko690ajgCX3gKgJ5Yxj5WDKLCV2XRk+C+Hqb7hKNCReXfo6U+EKFUtYeroJl9lqM5Bls5fGog==" saltValue="8islgamsmf2j1dLx1ttPuA==" spinCount="100000" sqref="A6 C6 A8:A17 A18:F18 F39:F42 A39:A42" name="Range3"/>
  </protectedRanges>
  <customSheetViews>
    <customSheetView guid="{6E798744-E05A-45D6-97E6-7484A719A10E}" showPageBreaks="1">
      <pageMargins left="0.7" right="0.7" top="0.75" bottom="0.75" header="0.3" footer="0.3"/>
    </customSheetView>
    <customSheetView guid="{5AB3F22C-2D95-4F74-9BA2-1E89B88331D1}">
      <pageMargins left="0.7" right="0.7" top="0.75" bottom="0.75" header="0.3" footer="0.3"/>
    </customSheetView>
  </customSheetViews>
  <mergeCells count="17">
    <mergeCell ref="B15:E15"/>
    <mergeCell ref="C6:E6"/>
    <mergeCell ref="A5:F5"/>
    <mergeCell ref="B10:E10"/>
    <mergeCell ref="B11:E11"/>
    <mergeCell ref="B7:E7"/>
    <mergeCell ref="B8:E8"/>
    <mergeCell ref="B9:E9"/>
    <mergeCell ref="B12:E12"/>
    <mergeCell ref="B13:E13"/>
    <mergeCell ref="B14:E14"/>
    <mergeCell ref="A39:E39"/>
    <mergeCell ref="A40:E40"/>
    <mergeCell ref="A41:E41"/>
    <mergeCell ref="A42:E42"/>
    <mergeCell ref="A16:E16"/>
    <mergeCell ref="A17:E17"/>
  </mergeCells>
  <phoneticPr fontId="0" type="noConversion"/>
  <pageMargins left="0.7" right="0.7" top="0.75" bottom="0.5" header="0.3" footer="0.3"/>
  <pageSetup scale="66" orientation="portrait" r:id="rId1"/>
  <headerFooter scaleWithDoc="0">
    <oddHeader>&amp;L&amp;G&amp;C&amp;"-,Bold"&amp;14COVID-19 Relief Fund
&amp;"-,Bold Italic"Income Eligibility Calculation Worksheet&amp;R&amp;"-,Bold"&amp;14CRF-212</oddHeader>
    <oddFooter>&amp;CEffective: April 06, 2021</oddFooter>
  </headerFooter>
  <ignoredErrors>
    <ignoredError sqref="F39 F42" evalError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Hidden1!$G$2:$G$4</xm:f>
          </x14:formula1>
          <xm:sqref>F6</xm:sqref>
        </x14:dataValidation>
        <x14:dataValidation type="list" allowBlank="1" showInputMessage="1" showErrorMessage="1">
          <x14:formula1>
            <xm:f>Hidden1!$E$1:$E$6</xm:f>
          </x14:formula1>
          <xm:sqref>D19:D38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C17" sqref="C17"/>
    </sheetView>
  </sheetViews>
  <sheetFormatPr defaultRowHeight="15" x14ac:dyDescent="0.25"/>
  <cols>
    <col min="2" max="2" width="14.7109375" bestFit="1" customWidth="1"/>
    <col min="3" max="3" width="12.5703125" bestFit="1" customWidth="1"/>
    <col min="5" max="5" width="13.7109375" bestFit="1" customWidth="1"/>
    <col min="7" max="7" width="20.42578125" bestFit="1" customWidth="1"/>
  </cols>
  <sheetData>
    <row r="2" spans="2:7" x14ac:dyDescent="0.25">
      <c r="D2" t="s">
        <v>20</v>
      </c>
      <c r="E2" t="s">
        <v>23</v>
      </c>
      <c r="F2">
        <v>52</v>
      </c>
      <c r="G2" t="s">
        <v>29</v>
      </c>
    </row>
    <row r="3" spans="2:7" x14ac:dyDescent="0.25">
      <c r="D3" t="s">
        <v>21</v>
      </c>
      <c r="E3" t="s">
        <v>24</v>
      </c>
      <c r="F3">
        <v>26</v>
      </c>
      <c r="G3" t="s">
        <v>30</v>
      </c>
    </row>
    <row r="4" spans="2:7" x14ac:dyDescent="0.25">
      <c r="D4" t="s">
        <v>22</v>
      </c>
      <c r="E4" t="s">
        <v>26</v>
      </c>
      <c r="F4">
        <v>24</v>
      </c>
      <c r="G4" t="s">
        <v>31</v>
      </c>
    </row>
    <row r="5" spans="2:7" x14ac:dyDescent="0.25">
      <c r="E5" t="s">
        <v>25</v>
      </c>
      <c r="F5">
        <v>12</v>
      </c>
    </row>
    <row r="6" spans="2:7" x14ac:dyDescent="0.25">
      <c r="E6" t="s">
        <v>28</v>
      </c>
      <c r="F6">
        <v>1</v>
      </c>
    </row>
    <row r="8" spans="2:7" x14ac:dyDescent="0.25">
      <c r="B8" s="35" t="s">
        <v>35</v>
      </c>
      <c r="C8" s="35" t="s">
        <v>39</v>
      </c>
    </row>
    <row r="9" spans="2:7" x14ac:dyDescent="0.25">
      <c r="B9" s="36">
        <v>1</v>
      </c>
      <c r="C9" s="34">
        <v>70854</v>
      </c>
    </row>
    <row r="10" spans="2:7" x14ac:dyDescent="0.25">
      <c r="B10" s="36">
        <v>2</v>
      </c>
      <c r="C10" s="34">
        <v>80967</v>
      </c>
    </row>
    <row r="11" spans="2:7" x14ac:dyDescent="0.25">
      <c r="B11" s="36">
        <v>3</v>
      </c>
      <c r="C11" s="34">
        <v>91098</v>
      </c>
    </row>
    <row r="12" spans="2:7" x14ac:dyDescent="0.25">
      <c r="B12" s="36">
        <v>4</v>
      </c>
      <c r="C12" s="34">
        <v>101220</v>
      </c>
    </row>
    <row r="13" spans="2:7" x14ac:dyDescent="0.25">
      <c r="B13" s="36">
        <v>5</v>
      </c>
      <c r="C13" s="34">
        <v>109317.6</v>
      </c>
    </row>
    <row r="14" spans="2:7" x14ac:dyDescent="0.25">
      <c r="B14" s="36">
        <v>6</v>
      </c>
      <c r="C14" s="34">
        <v>117415.2</v>
      </c>
    </row>
    <row r="15" spans="2:7" x14ac:dyDescent="0.25">
      <c r="B15" s="36">
        <v>7</v>
      </c>
      <c r="C15" s="34">
        <v>125512.8</v>
      </c>
    </row>
    <row r="16" spans="2:7" x14ac:dyDescent="0.25">
      <c r="B16" s="36">
        <v>8</v>
      </c>
      <c r="C16" s="34">
        <v>133610.4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CRF Income Calc. Worksheet</vt:lpstr>
      <vt:lpstr>Hidden1</vt:lpstr>
      <vt:lpstr>'CRF Income Calc. Worksheet'!Print_Area</vt:lpstr>
      <vt:lpstr>Yes</vt:lpstr>
      <vt:lpstr>YesNoA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HPRP Income Eligibility Calculation Worksheet</dc:title>
  <dc:creator>Abt Associates</dc:creator>
  <cp:lastModifiedBy>Cassie Wilson</cp:lastModifiedBy>
  <cp:lastPrinted>2019-01-23T22:18:36Z</cp:lastPrinted>
  <dcterms:created xsi:type="dcterms:W3CDTF">2009-07-02T15:23:25Z</dcterms:created>
  <dcterms:modified xsi:type="dcterms:W3CDTF">2021-04-15T18:53:01Z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Language">
    <vt:lpwstr>English</vt:lpwstr>
  </property>
</Properties>
</file>