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F &amp; CI\Trust Fund\MHTF 2022\Forms\To Post\Updated with new Logo\"/>
    </mc:Choice>
  </mc:AlternateContent>
  <bookViews>
    <workbookView xWindow="120" yWindow="90" windowWidth="23895" windowHeight="14535"/>
  </bookViews>
  <sheets>
    <sheet name="MHTF-206 AMI Limits" sheetId="2" r:id="rId1"/>
  </sheets>
  <definedNames>
    <definedName name="LIMITS_COUNTYLEVEL">#REF!</definedName>
  </definedNames>
  <calcPr calcId="162913"/>
</workbook>
</file>

<file path=xl/calcChain.xml><?xml version="1.0" encoding="utf-8"?>
<calcChain xmlns="http://schemas.openxmlformats.org/spreadsheetml/2006/main">
  <c r="D8" i="2" l="1"/>
  <c r="D12" i="2"/>
  <c r="D16" i="2"/>
  <c r="G20" i="2"/>
  <c r="G24" i="2"/>
  <c r="G28" i="2"/>
  <c r="G32" i="2"/>
  <c r="G36" i="2"/>
  <c r="G40" i="2"/>
  <c r="G44" i="2"/>
  <c r="G48" i="2"/>
  <c r="G52" i="2"/>
  <c r="D54" i="2"/>
  <c r="E56" i="2"/>
  <c r="D58" i="2"/>
  <c r="E60" i="2"/>
  <c r="E62" i="2"/>
  <c r="E64" i="2"/>
  <c r="E66" i="2"/>
  <c r="E68" i="2"/>
  <c r="D6" i="2"/>
  <c r="E6" i="2"/>
  <c r="F6" i="2"/>
  <c r="G6" i="2"/>
  <c r="H6" i="2"/>
  <c r="I6" i="2"/>
  <c r="J6" i="2"/>
  <c r="K6" i="2"/>
  <c r="D7" i="2"/>
  <c r="E7" i="2"/>
  <c r="F7" i="2"/>
  <c r="G7" i="2"/>
  <c r="H7" i="2"/>
  <c r="I7" i="2"/>
  <c r="J7" i="2"/>
  <c r="K7" i="2"/>
  <c r="K9" i="2"/>
  <c r="G10" i="2"/>
  <c r="K10" i="2"/>
  <c r="G11" i="2"/>
  <c r="K11" i="2"/>
  <c r="G14" i="2"/>
  <c r="K14" i="2"/>
  <c r="G15" i="2"/>
  <c r="K15" i="2"/>
  <c r="K17" i="2"/>
  <c r="D18" i="2"/>
  <c r="H18" i="2"/>
  <c r="D19" i="2"/>
  <c r="H19" i="2"/>
  <c r="D22" i="2"/>
  <c r="H22" i="2"/>
  <c r="D23" i="2"/>
  <c r="H23" i="2"/>
  <c r="D26" i="2"/>
  <c r="H26" i="2"/>
  <c r="D27" i="2"/>
  <c r="H27" i="2"/>
  <c r="D30" i="2"/>
  <c r="H30" i="2"/>
  <c r="D31" i="2"/>
  <c r="H31" i="2"/>
  <c r="K33" i="2"/>
  <c r="G34" i="2"/>
  <c r="K34" i="2"/>
  <c r="G35" i="2"/>
  <c r="K35" i="2"/>
  <c r="G38" i="2"/>
  <c r="K38" i="2"/>
  <c r="G39" i="2"/>
  <c r="K39" i="2"/>
  <c r="G42" i="2"/>
  <c r="K42" i="2"/>
  <c r="G43" i="2"/>
  <c r="K43" i="2"/>
  <c r="G46" i="2"/>
  <c r="K46" i="2"/>
  <c r="G47" i="2"/>
  <c r="K47" i="2"/>
  <c r="K49" i="2"/>
  <c r="D50" i="2"/>
  <c r="H50" i="2"/>
  <c r="D51" i="2"/>
  <c r="G51" i="2"/>
  <c r="I51" i="2"/>
  <c r="K51" i="2"/>
  <c r="E54" i="2"/>
  <c r="G54" i="2"/>
  <c r="I54" i="2"/>
  <c r="K54" i="2"/>
  <c r="E55" i="2"/>
  <c r="G55" i="2"/>
  <c r="I55" i="2"/>
  <c r="K55" i="2"/>
  <c r="E58" i="2"/>
  <c r="G58" i="2"/>
  <c r="I58" i="2"/>
  <c r="K58" i="2"/>
  <c r="E59" i="2"/>
  <c r="G59" i="2"/>
  <c r="I59" i="2"/>
  <c r="K59" i="2"/>
  <c r="H60" i="2"/>
  <c r="D62" i="2"/>
  <c r="F62" i="2"/>
  <c r="H62" i="2"/>
  <c r="J62" i="2"/>
  <c r="D63" i="2"/>
  <c r="F63" i="2"/>
  <c r="H63" i="2"/>
  <c r="J63" i="2"/>
  <c r="D66" i="2"/>
  <c r="F66" i="2"/>
  <c r="H66" i="2"/>
  <c r="J66" i="2"/>
  <c r="D67" i="2"/>
  <c r="F67" i="2"/>
  <c r="H67" i="2"/>
  <c r="J67" i="2"/>
  <c r="H68" i="2"/>
  <c r="E50" i="2" l="1"/>
  <c r="G50" i="2"/>
  <c r="I50" i="2"/>
  <c r="K50" i="2"/>
  <c r="E51" i="2"/>
  <c r="D46" i="2"/>
  <c r="F46" i="2"/>
  <c r="H46" i="2"/>
  <c r="J46" i="2"/>
  <c r="D47" i="2"/>
  <c r="F47" i="2"/>
  <c r="H47" i="2"/>
  <c r="J47" i="2"/>
  <c r="D42" i="2"/>
  <c r="F42" i="2"/>
  <c r="H42" i="2"/>
  <c r="J42" i="2"/>
  <c r="D43" i="2"/>
  <c r="F43" i="2"/>
  <c r="H43" i="2"/>
  <c r="J43" i="2"/>
  <c r="D38" i="2"/>
  <c r="F38" i="2"/>
  <c r="H38" i="2"/>
  <c r="J38" i="2"/>
  <c r="D39" i="2"/>
  <c r="F39" i="2"/>
  <c r="H39" i="2"/>
  <c r="J39" i="2"/>
  <c r="D34" i="2"/>
  <c r="F34" i="2"/>
  <c r="H34" i="2"/>
  <c r="J34" i="2"/>
  <c r="D35" i="2"/>
  <c r="F35" i="2"/>
  <c r="H35" i="2"/>
  <c r="J35" i="2"/>
  <c r="E30" i="2"/>
  <c r="G30" i="2"/>
  <c r="I30" i="2"/>
  <c r="K30" i="2"/>
  <c r="E31" i="2"/>
  <c r="G31" i="2"/>
  <c r="I31" i="2"/>
  <c r="K31" i="2"/>
  <c r="E26" i="2"/>
  <c r="G26" i="2"/>
  <c r="I26" i="2"/>
  <c r="K26" i="2"/>
  <c r="E27" i="2"/>
  <c r="G27" i="2"/>
  <c r="I27" i="2"/>
  <c r="K27" i="2"/>
  <c r="E22" i="2"/>
  <c r="G22" i="2"/>
  <c r="I22" i="2"/>
  <c r="K22" i="2"/>
  <c r="E23" i="2"/>
  <c r="G23" i="2"/>
  <c r="I23" i="2"/>
  <c r="K23" i="2"/>
  <c r="E18" i="2"/>
  <c r="G18" i="2"/>
  <c r="I18" i="2"/>
  <c r="K18" i="2"/>
  <c r="E19" i="2"/>
  <c r="G19" i="2"/>
  <c r="I19" i="2"/>
  <c r="K19" i="2"/>
  <c r="D14" i="2"/>
  <c r="F14" i="2"/>
  <c r="H14" i="2"/>
  <c r="J14" i="2"/>
  <c r="D15" i="2"/>
  <c r="F15" i="2"/>
  <c r="H15" i="2"/>
  <c r="J15" i="2"/>
  <c r="D10" i="2"/>
  <c r="F10" i="2"/>
  <c r="H10" i="2"/>
  <c r="J10" i="2"/>
  <c r="D11" i="2"/>
  <c r="F11" i="2"/>
  <c r="H11" i="2"/>
  <c r="J11" i="2"/>
  <c r="K67" i="2"/>
  <c r="I67" i="2"/>
  <c r="G67" i="2"/>
  <c r="E67" i="2"/>
  <c r="K66" i="2"/>
  <c r="I66" i="2"/>
  <c r="G66" i="2"/>
  <c r="K63" i="2"/>
  <c r="I63" i="2"/>
  <c r="G63" i="2"/>
  <c r="E63" i="2"/>
  <c r="K62" i="2"/>
  <c r="I62" i="2"/>
  <c r="G62" i="2"/>
  <c r="J59" i="2"/>
  <c r="H59" i="2"/>
  <c r="F59" i="2"/>
  <c r="D59" i="2"/>
  <c r="J58" i="2"/>
  <c r="H58" i="2"/>
  <c r="F58" i="2"/>
  <c r="J55" i="2"/>
  <c r="H55" i="2"/>
  <c r="F55" i="2"/>
  <c r="D55" i="2"/>
  <c r="J54" i="2"/>
  <c r="H54" i="2"/>
  <c r="F54" i="2"/>
  <c r="J51" i="2"/>
  <c r="H51" i="2"/>
  <c r="F51" i="2"/>
  <c r="J50" i="2"/>
  <c r="F50" i="2"/>
  <c r="I47" i="2"/>
  <c r="E47" i="2"/>
  <c r="I46" i="2"/>
  <c r="E46" i="2"/>
  <c r="I43" i="2"/>
  <c r="E43" i="2"/>
  <c r="I42" i="2"/>
  <c r="E42" i="2"/>
  <c r="I39" i="2"/>
  <c r="E39" i="2"/>
  <c r="I38" i="2"/>
  <c r="E38" i="2"/>
  <c r="I35" i="2"/>
  <c r="E35" i="2"/>
  <c r="I34" i="2"/>
  <c r="E34" i="2"/>
  <c r="J31" i="2"/>
  <c r="F31" i="2"/>
  <c r="J30" i="2"/>
  <c r="F30" i="2"/>
  <c r="J27" i="2"/>
  <c r="F27" i="2"/>
  <c r="J26" i="2"/>
  <c r="F26" i="2"/>
  <c r="J23" i="2"/>
  <c r="F23" i="2"/>
  <c r="J22" i="2"/>
  <c r="F22" i="2"/>
  <c r="J19" i="2"/>
  <c r="F19" i="2"/>
  <c r="J18" i="2"/>
  <c r="F18" i="2"/>
  <c r="I15" i="2"/>
  <c r="E15" i="2"/>
  <c r="I14" i="2"/>
  <c r="E14" i="2"/>
  <c r="I11" i="2"/>
  <c r="E11" i="2"/>
  <c r="I10" i="2"/>
  <c r="E10" i="2"/>
  <c r="H64" i="2"/>
  <c r="H56" i="2"/>
  <c r="K41" i="2"/>
  <c r="K25" i="2"/>
  <c r="K13" i="2"/>
  <c r="K8" i="2"/>
  <c r="H69" i="2"/>
  <c r="H65" i="2"/>
  <c r="H61" i="2"/>
  <c r="H57" i="2"/>
  <c r="H53" i="2"/>
  <c r="K45" i="2"/>
  <c r="K37" i="2"/>
  <c r="K29" i="2"/>
  <c r="K21" i="2"/>
  <c r="K16" i="2"/>
  <c r="K12" i="2"/>
  <c r="G9" i="2"/>
  <c r="G8" i="2"/>
  <c r="D69" i="2"/>
  <c r="D68" i="2"/>
  <c r="D65" i="2"/>
  <c r="D64" i="2"/>
  <c r="D61" i="2"/>
  <c r="D60" i="2"/>
  <c r="D57" i="2"/>
  <c r="D56" i="2"/>
  <c r="K52" i="2"/>
  <c r="K48" i="2"/>
  <c r="K44" i="2"/>
  <c r="K40" i="2"/>
  <c r="K36" i="2"/>
  <c r="K32" i="2"/>
  <c r="K28" i="2"/>
  <c r="K24" i="2"/>
  <c r="K20" i="2"/>
  <c r="G17" i="2"/>
  <c r="G16" i="2"/>
  <c r="G13" i="2"/>
  <c r="G12" i="2"/>
  <c r="I9" i="2"/>
  <c r="E9" i="2"/>
  <c r="I8" i="2"/>
  <c r="E8" i="2"/>
  <c r="J69" i="2"/>
  <c r="F69" i="2"/>
  <c r="J68" i="2"/>
  <c r="F68" i="2"/>
  <c r="J65" i="2"/>
  <c r="F65" i="2"/>
  <c r="J64" i="2"/>
  <c r="F64" i="2"/>
  <c r="J61" i="2"/>
  <c r="F61" i="2"/>
  <c r="J60" i="2"/>
  <c r="F60" i="2"/>
  <c r="J57" i="2"/>
  <c r="F57" i="2"/>
  <c r="J56" i="2"/>
  <c r="F56" i="2"/>
  <c r="J53" i="2"/>
  <c r="F53" i="2"/>
  <c r="G49" i="2"/>
  <c r="G45" i="2"/>
  <c r="G41" i="2"/>
  <c r="G37" i="2"/>
  <c r="G33" i="2"/>
  <c r="G29" i="2"/>
  <c r="G25" i="2"/>
  <c r="G21" i="2"/>
  <c r="I17" i="2"/>
  <c r="E17" i="2"/>
  <c r="I16" i="2"/>
  <c r="E16" i="2"/>
  <c r="I13" i="2"/>
  <c r="E13" i="2"/>
  <c r="I12" i="2"/>
  <c r="E12" i="2"/>
  <c r="J9" i="2"/>
  <c r="H9" i="2"/>
  <c r="F9" i="2"/>
  <c r="D9" i="2"/>
  <c r="J8" i="2"/>
  <c r="H8" i="2"/>
  <c r="F8" i="2"/>
  <c r="D52" i="2"/>
  <c r="F52" i="2"/>
  <c r="H52" i="2"/>
  <c r="J52" i="2"/>
  <c r="D53" i="2"/>
  <c r="D48" i="2"/>
  <c r="F48" i="2"/>
  <c r="H48" i="2"/>
  <c r="J48" i="2"/>
  <c r="D49" i="2"/>
  <c r="F49" i="2"/>
  <c r="H49" i="2"/>
  <c r="J49" i="2"/>
  <c r="D44" i="2"/>
  <c r="F44" i="2"/>
  <c r="H44" i="2"/>
  <c r="J44" i="2"/>
  <c r="D45" i="2"/>
  <c r="F45" i="2"/>
  <c r="H45" i="2"/>
  <c r="J45" i="2"/>
  <c r="D40" i="2"/>
  <c r="F40" i="2"/>
  <c r="H40" i="2"/>
  <c r="J40" i="2"/>
  <c r="D41" i="2"/>
  <c r="F41" i="2"/>
  <c r="H41" i="2"/>
  <c r="J41" i="2"/>
  <c r="D36" i="2"/>
  <c r="F36" i="2"/>
  <c r="H36" i="2"/>
  <c r="J36" i="2"/>
  <c r="D37" i="2"/>
  <c r="F37" i="2"/>
  <c r="H37" i="2"/>
  <c r="J37" i="2"/>
  <c r="D32" i="2"/>
  <c r="F32" i="2"/>
  <c r="H32" i="2"/>
  <c r="J32" i="2"/>
  <c r="D33" i="2"/>
  <c r="F33" i="2"/>
  <c r="H33" i="2"/>
  <c r="J33" i="2"/>
  <c r="D28" i="2"/>
  <c r="F28" i="2"/>
  <c r="H28" i="2"/>
  <c r="J28" i="2"/>
  <c r="D29" i="2"/>
  <c r="F29" i="2"/>
  <c r="H29" i="2"/>
  <c r="J29" i="2"/>
  <c r="D24" i="2"/>
  <c r="F24" i="2"/>
  <c r="H24" i="2"/>
  <c r="J24" i="2"/>
  <c r="D25" i="2"/>
  <c r="F25" i="2"/>
  <c r="H25" i="2"/>
  <c r="J25" i="2"/>
  <c r="D20" i="2"/>
  <c r="F20" i="2"/>
  <c r="H20" i="2"/>
  <c r="J20" i="2"/>
  <c r="D21" i="2"/>
  <c r="F21" i="2"/>
  <c r="H21" i="2"/>
  <c r="J21" i="2"/>
  <c r="K69" i="2"/>
  <c r="I69" i="2"/>
  <c r="G69" i="2"/>
  <c r="E69" i="2"/>
  <c r="K68" i="2"/>
  <c r="I68" i="2"/>
  <c r="G68" i="2"/>
  <c r="K65" i="2"/>
  <c r="I65" i="2"/>
  <c r="G65" i="2"/>
  <c r="E65" i="2"/>
  <c r="K64" i="2"/>
  <c r="I64" i="2"/>
  <c r="G64" i="2"/>
  <c r="K61" i="2"/>
  <c r="I61" i="2"/>
  <c r="G61" i="2"/>
  <c r="E61" i="2"/>
  <c r="K60" i="2"/>
  <c r="I60" i="2"/>
  <c r="G60" i="2"/>
  <c r="K57" i="2"/>
  <c r="I57" i="2"/>
  <c r="G57" i="2"/>
  <c r="E57" i="2"/>
  <c r="K56" i="2"/>
  <c r="I56" i="2"/>
  <c r="G56" i="2"/>
  <c r="K53" i="2"/>
  <c r="I53" i="2"/>
  <c r="G53" i="2"/>
  <c r="E53" i="2"/>
  <c r="I52" i="2"/>
  <c r="E52" i="2"/>
  <c r="I49" i="2"/>
  <c r="E49" i="2"/>
  <c r="I48" i="2"/>
  <c r="E48" i="2"/>
  <c r="I45" i="2"/>
  <c r="E45" i="2"/>
  <c r="I44" i="2"/>
  <c r="E44" i="2"/>
  <c r="I41" i="2"/>
  <c r="E41" i="2"/>
  <c r="I40" i="2"/>
  <c r="E40" i="2"/>
  <c r="I37" i="2"/>
  <c r="E37" i="2"/>
  <c r="I36" i="2"/>
  <c r="E36" i="2"/>
  <c r="I33" i="2"/>
  <c r="E33" i="2"/>
  <c r="I32" i="2"/>
  <c r="E32" i="2"/>
  <c r="I29" i="2"/>
  <c r="E29" i="2"/>
  <c r="I28" i="2"/>
  <c r="E28" i="2"/>
  <c r="I25" i="2"/>
  <c r="E25" i="2"/>
  <c r="I24" i="2"/>
  <c r="E24" i="2"/>
  <c r="I21" i="2"/>
  <c r="E21" i="2"/>
  <c r="I20" i="2"/>
  <c r="E20" i="2"/>
  <c r="J17" i="2"/>
  <c r="H17" i="2"/>
  <c r="F17" i="2"/>
  <c r="D17" i="2"/>
  <c r="J16" i="2"/>
  <c r="H16" i="2"/>
  <c r="F16" i="2"/>
  <c r="J13" i="2"/>
  <c r="H13" i="2"/>
  <c r="F13" i="2"/>
  <c r="D13" i="2"/>
  <c r="J12" i="2"/>
  <c r="H12" i="2"/>
  <c r="F12" i="2"/>
  <c r="D4" i="2"/>
  <c r="E4" i="2"/>
  <c r="F4" i="2"/>
  <c r="G4" i="2"/>
  <c r="H4" i="2"/>
  <c r="I4" i="2"/>
  <c r="J4" i="2"/>
  <c r="K4" i="2"/>
  <c r="D5" i="2"/>
  <c r="E5" i="2"/>
  <c r="F5" i="2"/>
  <c r="G5" i="2"/>
  <c r="H5" i="2"/>
  <c r="I5" i="2"/>
  <c r="J5" i="2"/>
  <c r="K5" i="2"/>
  <c r="D73" i="2"/>
  <c r="E73" i="2"/>
  <c r="F73" i="2"/>
  <c r="G73" i="2"/>
  <c r="H73" i="2"/>
  <c r="I73" i="2"/>
  <c r="J73" i="2"/>
  <c r="K73" i="2"/>
  <c r="D74" i="2"/>
  <c r="E74" i="2"/>
  <c r="F74" i="2"/>
  <c r="G74" i="2"/>
  <c r="H74" i="2"/>
  <c r="I74" i="2"/>
  <c r="J74" i="2"/>
  <c r="K74" i="2"/>
  <c r="D75" i="2"/>
  <c r="E75" i="2"/>
  <c r="F75" i="2"/>
  <c r="G75" i="2"/>
  <c r="H75" i="2"/>
  <c r="I75" i="2"/>
  <c r="J75" i="2"/>
  <c r="K75" i="2"/>
  <c r="D76" i="2"/>
  <c r="E76" i="2"/>
  <c r="F76" i="2"/>
  <c r="G76" i="2"/>
  <c r="H76" i="2"/>
  <c r="I76" i="2"/>
  <c r="J76" i="2"/>
  <c r="K76" i="2"/>
  <c r="D77" i="2"/>
  <c r="E77" i="2"/>
  <c r="F77" i="2"/>
  <c r="G77" i="2"/>
  <c r="H77" i="2"/>
  <c r="I77" i="2"/>
  <c r="J77" i="2"/>
  <c r="K77" i="2"/>
  <c r="D78" i="2"/>
  <c r="E78" i="2"/>
  <c r="F78" i="2"/>
  <c r="G78" i="2"/>
  <c r="H78" i="2"/>
  <c r="I78" i="2"/>
  <c r="J78" i="2"/>
  <c r="K78" i="2"/>
  <c r="D79" i="2"/>
  <c r="E79" i="2"/>
  <c r="F79" i="2"/>
  <c r="G79" i="2"/>
  <c r="H79" i="2"/>
  <c r="I79" i="2"/>
  <c r="J79" i="2"/>
  <c r="K79" i="2"/>
  <c r="D80" i="2"/>
  <c r="E80" i="2"/>
  <c r="F80" i="2"/>
  <c r="G80" i="2"/>
  <c r="H80" i="2"/>
  <c r="I80" i="2"/>
  <c r="J80" i="2"/>
  <c r="K80" i="2"/>
  <c r="D81" i="2"/>
  <c r="E81" i="2"/>
  <c r="F81" i="2"/>
  <c r="G81" i="2"/>
  <c r="H81" i="2"/>
  <c r="I81" i="2"/>
  <c r="J81" i="2"/>
  <c r="K81" i="2"/>
  <c r="D82" i="2"/>
  <c r="E82" i="2"/>
  <c r="F82" i="2"/>
  <c r="G82" i="2"/>
  <c r="H82" i="2"/>
  <c r="I82" i="2"/>
  <c r="J82" i="2"/>
  <c r="K82" i="2"/>
  <c r="D83" i="2"/>
  <c r="E83" i="2"/>
  <c r="F83" i="2"/>
  <c r="G83" i="2"/>
  <c r="H83" i="2"/>
  <c r="I83" i="2"/>
  <c r="J83" i="2"/>
  <c r="K83" i="2"/>
  <c r="D84" i="2"/>
  <c r="E84" i="2"/>
  <c r="F84" i="2"/>
  <c r="G84" i="2"/>
  <c r="H84" i="2"/>
  <c r="I84" i="2"/>
  <c r="J84" i="2"/>
  <c r="K84" i="2"/>
  <c r="D85" i="2"/>
  <c r="E85" i="2"/>
  <c r="F85" i="2"/>
  <c r="G85" i="2"/>
  <c r="H85" i="2"/>
  <c r="I85" i="2"/>
  <c r="J85" i="2"/>
  <c r="K85" i="2"/>
  <c r="D86" i="2"/>
  <c r="E86" i="2"/>
  <c r="F86" i="2"/>
  <c r="G86" i="2"/>
  <c r="H86" i="2"/>
  <c r="I86" i="2"/>
  <c r="J86" i="2"/>
  <c r="K86" i="2"/>
  <c r="D87" i="2"/>
  <c r="E87" i="2"/>
  <c r="F87" i="2"/>
  <c r="G87" i="2"/>
  <c r="H87" i="2"/>
  <c r="I87" i="2"/>
  <c r="J87" i="2"/>
  <c r="K87" i="2"/>
  <c r="D88" i="2"/>
  <c r="E88" i="2"/>
  <c r="F88" i="2"/>
  <c r="G88" i="2"/>
  <c r="H88" i="2"/>
  <c r="I88" i="2"/>
  <c r="J88" i="2"/>
  <c r="K88" i="2"/>
  <c r="D89" i="2"/>
  <c r="E89" i="2"/>
  <c r="F89" i="2"/>
  <c r="G89" i="2"/>
  <c r="H89" i="2"/>
  <c r="I89" i="2"/>
  <c r="J89" i="2"/>
  <c r="K89" i="2"/>
  <c r="D90" i="2"/>
  <c r="E90" i="2"/>
  <c r="F90" i="2"/>
  <c r="G90" i="2"/>
  <c r="H90" i="2"/>
  <c r="I90" i="2"/>
  <c r="J90" i="2"/>
  <c r="K90" i="2"/>
  <c r="D91" i="2"/>
  <c r="E91" i="2"/>
  <c r="F91" i="2"/>
  <c r="G91" i="2"/>
  <c r="H91" i="2"/>
  <c r="I91" i="2"/>
  <c r="J91" i="2"/>
  <c r="K91" i="2"/>
  <c r="D92" i="2"/>
  <c r="E92" i="2"/>
  <c r="F92" i="2"/>
  <c r="G92" i="2"/>
  <c r="H92" i="2"/>
  <c r="I92" i="2"/>
  <c r="J92" i="2"/>
  <c r="K92" i="2"/>
  <c r="D93" i="2"/>
  <c r="E93" i="2"/>
  <c r="F93" i="2"/>
  <c r="G93" i="2"/>
  <c r="H93" i="2"/>
  <c r="I93" i="2"/>
  <c r="J93" i="2"/>
  <c r="K93" i="2"/>
  <c r="D94" i="2"/>
  <c r="E94" i="2"/>
  <c r="F94" i="2"/>
  <c r="G94" i="2"/>
  <c r="H94" i="2"/>
  <c r="I94" i="2"/>
  <c r="J94" i="2"/>
  <c r="K94" i="2"/>
  <c r="D95" i="2"/>
  <c r="E95" i="2"/>
  <c r="F95" i="2"/>
  <c r="G95" i="2"/>
  <c r="H95" i="2"/>
  <c r="I95" i="2"/>
  <c r="J95" i="2"/>
  <c r="K95" i="2"/>
  <c r="D96" i="2"/>
  <c r="E96" i="2"/>
  <c r="F96" i="2"/>
  <c r="G96" i="2"/>
  <c r="H96" i="2"/>
  <c r="I96" i="2"/>
  <c r="J96" i="2"/>
  <c r="K96" i="2"/>
  <c r="D97" i="2"/>
  <c r="E97" i="2"/>
  <c r="F97" i="2"/>
  <c r="G97" i="2"/>
  <c r="H97" i="2"/>
  <c r="I97" i="2"/>
  <c r="J97" i="2"/>
  <c r="K97" i="2"/>
  <c r="D98" i="2"/>
  <c r="E98" i="2"/>
  <c r="F98" i="2"/>
  <c r="G98" i="2"/>
  <c r="H98" i="2"/>
  <c r="I98" i="2"/>
  <c r="J98" i="2"/>
  <c r="K98" i="2"/>
  <c r="D99" i="2"/>
  <c r="E99" i="2"/>
  <c r="F99" i="2"/>
  <c r="G99" i="2"/>
  <c r="H99" i="2"/>
  <c r="I99" i="2"/>
  <c r="J99" i="2"/>
  <c r="K99" i="2"/>
  <c r="D100" i="2"/>
  <c r="E100" i="2"/>
  <c r="F100" i="2"/>
  <c r="G100" i="2"/>
  <c r="H100" i="2"/>
  <c r="I100" i="2"/>
  <c r="J100" i="2"/>
  <c r="K100" i="2"/>
  <c r="D101" i="2"/>
  <c r="E101" i="2"/>
  <c r="F101" i="2"/>
  <c r="G101" i="2"/>
  <c r="H101" i="2"/>
  <c r="I101" i="2"/>
  <c r="J101" i="2"/>
  <c r="K101" i="2"/>
  <c r="D102" i="2"/>
  <c r="E102" i="2"/>
  <c r="F102" i="2"/>
  <c r="G102" i="2"/>
  <c r="H102" i="2"/>
  <c r="I102" i="2"/>
  <c r="J102" i="2"/>
  <c r="K102" i="2"/>
  <c r="D103" i="2"/>
  <c r="E103" i="2"/>
  <c r="F103" i="2"/>
  <c r="G103" i="2"/>
  <c r="H103" i="2"/>
  <c r="I103" i="2"/>
  <c r="J103" i="2"/>
  <c r="K103" i="2"/>
  <c r="D104" i="2"/>
  <c r="E104" i="2"/>
  <c r="F104" i="2"/>
  <c r="G104" i="2"/>
  <c r="H104" i="2"/>
  <c r="I104" i="2"/>
  <c r="J104" i="2"/>
  <c r="K104" i="2"/>
  <c r="D105" i="2"/>
  <c r="E105" i="2"/>
  <c r="F105" i="2"/>
  <c r="G105" i="2"/>
  <c r="H105" i="2"/>
  <c r="I105" i="2"/>
  <c r="J105" i="2"/>
  <c r="K105" i="2"/>
  <c r="D106" i="2"/>
  <c r="E106" i="2"/>
  <c r="F106" i="2"/>
  <c r="G106" i="2"/>
  <c r="H106" i="2"/>
  <c r="I106" i="2"/>
  <c r="J106" i="2"/>
  <c r="K106" i="2"/>
  <c r="D107" i="2"/>
  <c r="E107" i="2"/>
  <c r="F107" i="2"/>
  <c r="G107" i="2"/>
  <c r="H107" i="2"/>
  <c r="I107" i="2"/>
  <c r="J107" i="2"/>
  <c r="K107" i="2"/>
  <c r="D108" i="2"/>
  <c r="E108" i="2"/>
  <c r="F108" i="2"/>
  <c r="G108" i="2"/>
  <c r="H108" i="2"/>
  <c r="I108" i="2"/>
  <c r="J108" i="2"/>
  <c r="K108" i="2"/>
  <c r="D109" i="2"/>
  <c r="E109" i="2"/>
  <c r="F109" i="2"/>
  <c r="G109" i="2"/>
  <c r="H109" i="2"/>
  <c r="I109" i="2"/>
  <c r="J109" i="2"/>
  <c r="K109" i="2"/>
  <c r="D110" i="2"/>
  <c r="E110" i="2"/>
  <c r="F110" i="2"/>
  <c r="G110" i="2"/>
  <c r="H110" i="2"/>
  <c r="I110" i="2"/>
  <c r="J110" i="2"/>
  <c r="K110" i="2"/>
  <c r="D111" i="2"/>
  <c r="E111" i="2"/>
  <c r="F111" i="2"/>
  <c r="G111" i="2"/>
  <c r="H111" i="2"/>
  <c r="I111" i="2"/>
  <c r="J111" i="2"/>
  <c r="K111" i="2"/>
  <c r="D112" i="2"/>
  <c r="E112" i="2"/>
  <c r="F112" i="2"/>
  <c r="G112" i="2"/>
  <c r="H112" i="2"/>
  <c r="I112" i="2"/>
  <c r="J112" i="2"/>
  <c r="K112" i="2"/>
  <c r="D113" i="2"/>
  <c r="E113" i="2"/>
  <c r="F113" i="2"/>
  <c r="G113" i="2"/>
  <c r="H113" i="2"/>
  <c r="I113" i="2"/>
  <c r="J113" i="2"/>
  <c r="K113" i="2"/>
  <c r="D114" i="2"/>
  <c r="E114" i="2"/>
  <c r="F114" i="2"/>
  <c r="G114" i="2"/>
  <c r="H114" i="2"/>
  <c r="I114" i="2"/>
  <c r="J114" i="2"/>
  <c r="K114" i="2"/>
  <c r="D115" i="2"/>
  <c r="E115" i="2"/>
  <c r="F115" i="2"/>
  <c r="G115" i="2"/>
  <c r="H115" i="2"/>
  <c r="I115" i="2"/>
  <c r="J115" i="2"/>
  <c r="K115" i="2"/>
  <c r="D116" i="2"/>
  <c r="E116" i="2"/>
  <c r="F116" i="2"/>
  <c r="G116" i="2"/>
  <c r="H116" i="2"/>
  <c r="I116" i="2"/>
  <c r="J116" i="2"/>
  <c r="K116" i="2"/>
  <c r="D117" i="2"/>
  <c r="E117" i="2"/>
  <c r="F117" i="2"/>
  <c r="G117" i="2"/>
  <c r="H117" i="2"/>
  <c r="I117" i="2"/>
  <c r="J117" i="2"/>
  <c r="K117" i="2"/>
  <c r="D118" i="2"/>
  <c r="E118" i="2"/>
  <c r="F118" i="2"/>
  <c r="G118" i="2"/>
  <c r="H118" i="2"/>
  <c r="I118" i="2"/>
  <c r="J118" i="2"/>
  <c r="K118" i="2"/>
  <c r="D119" i="2"/>
  <c r="E119" i="2"/>
  <c r="F119" i="2"/>
  <c r="G119" i="2"/>
  <c r="H119" i="2"/>
  <c r="I119" i="2"/>
  <c r="J119" i="2"/>
  <c r="K119" i="2"/>
  <c r="D120" i="2"/>
  <c r="E120" i="2"/>
  <c r="F120" i="2"/>
  <c r="G120" i="2"/>
  <c r="H120" i="2"/>
  <c r="I120" i="2"/>
  <c r="J120" i="2"/>
  <c r="K120" i="2"/>
  <c r="D121" i="2"/>
  <c r="E121" i="2"/>
  <c r="F121" i="2"/>
  <c r="G121" i="2"/>
  <c r="H121" i="2"/>
  <c r="I121" i="2"/>
  <c r="J121" i="2"/>
  <c r="K121" i="2"/>
  <c r="D122" i="2"/>
  <c r="E122" i="2"/>
  <c r="F122" i="2"/>
  <c r="G122" i="2"/>
  <c r="H122" i="2"/>
  <c r="I122" i="2"/>
  <c r="J122" i="2"/>
  <c r="K122" i="2"/>
  <c r="D123" i="2"/>
  <c r="E123" i="2"/>
  <c r="F123" i="2"/>
  <c r="G123" i="2"/>
  <c r="H123" i="2"/>
  <c r="I123" i="2"/>
  <c r="J123" i="2"/>
  <c r="K123" i="2"/>
  <c r="D124" i="2"/>
  <c r="E124" i="2"/>
  <c r="F124" i="2"/>
  <c r="G124" i="2"/>
  <c r="H124" i="2"/>
  <c r="I124" i="2"/>
  <c r="J124" i="2"/>
  <c r="K124" i="2"/>
  <c r="D125" i="2"/>
  <c r="E125" i="2"/>
  <c r="F125" i="2"/>
  <c r="G125" i="2"/>
  <c r="H125" i="2"/>
  <c r="I125" i="2"/>
  <c r="J125" i="2"/>
  <c r="K125" i="2"/>
  <c r="D126" i="2"/>
  <c r="E126" i="2"/>
  <c r="F126" i="2"/>
  <c r="G126" i="2"/>
  <c r="H126" i="2"/>
  <c r="I126" i="2"/>
  <c r="J126" i="2"/>
  <c r="K126" i="2"/>
  <c r="D127" i="2"/>
  <c r="E127" i="2"/>
  <c r="F127" i="2"/>
  <c r="G127" i="2"/>
  <c r="H127" i="2"/>
  <c r="I127" i="2"/>
  <c r="J127" i="2"/>
  <c r="K127" i="2"/>
  <c r="D128" i="2"/>
  <c r="E128" i="2"/>
  <c r="F128" i="2"/>
  <c r="G128" i="2"/>
  <c r="H128" i="2"/>
  <c r="I128" i="2"/>
  <c r="J128" i="2"/>
  <c r="K128" i="2"/>
  <c r="D129" i="2"/>
  <c r="E129" i="2"/>
  <c r="F129" i="2"/>
  <c r="G129" i="2"/>
  <c r="H129" i="2"/>
  <c r="I129" i="2"/>
  <c r="J129" i="2"/>
  <c r="K129" i="2"/>
  <c r="D130" i="2"/>
  <c r="E130" i="2"/>
  <c r="F130" i="2"/>
  <c r="G130" i="2"/>
  <c r="H130" i="2"/>
  <c r="I130" i="2"/>
  <c r="J130" i="2"/>
  <c r="K130" i="2"/>
  <c r="D131" i="2"/>
  <c r="E131" i="2"/>
  <c r="F131" i="2"/>
  <c r="G131" i="2"/>
  <c r="H131" i="2"/>
  <c r="I131" i="2"/>
  <c r="J131" i="2"/>
  <c r="K131" i="2"/>
  <c r="D132" i="2"/>
  <c r="E132" i="2"/>
  <c r="F132" i="2"/>
  <c r="G132" i="2"/>
  <c r="H132" i="2"/>
  <c r="I132" i="2"/>
  <c r="J132" i="2"/>
  <c r="K132" i="2"/>
  <c r="D133" i="2"/>
  <c r="E133" i="2"/>
  <c r="F133" i="2"/>
  <c r="G133" i="2"/>
  <c r="H133" i="2"/>
  <c r="I133" i="2"/>
  <c r="J133" i="2"/>
  <c r="K133" i="2"/>
  <c r="D134" i="2"/>
  <c r="E134" i="2"/>
  <c r="F134" i="2"/>
  <c r="G134" i="2"/>
  <c r="H134" i="2"/>
  <c r="I134" i="2"/>
  <c r="J134" i="2"/>
  <c r="K134" i="2"/>
  <c r="D135" i="2"/>
  <c r="E135" i="2"/>
  <c r="F135" i="2"/>
  <c r="G135" i="2"/>
  <c r="H135" i="2"/>
  <c r="I135" i="2"/>
  <c r="J135" i="2"/>
  <c r="K135" i="2"/>
  <c r="D136" i="2"/>
  <c r="E136" i="2"/>
  <c r="F136" i="2"/>
  <c r="G136" i="2"/>
  <c r="H136" i="2"/>
  <c r="I136" i="2"/>
  <c r="J136" i="2"/>
  <c r="K136" i="2"/>
  <c r="D137" i="2"/>
  <c r="E137" i="2"/>
  <c r="F137" i="2"/>
  <c r="G137" i="2"/>
  <c r="H137" i="2"/>
  <c r="I137" i="2"/>
  <c r="J137" i="2"/>
  <c r="K137" i="2"/>
  <c r="D138" i="2"/>
  <c r="E138" i="2"/>
  <c r="F138" i="2"/>
  <c r="G138" i="2"/>
  <c r="H138" i="2"/>
  <c r="I138" i="2"/>
  <c r="J138" i="2"/>
  <c r="K138" i="2"/>
  <c r="D139" i="2"/>
  <c r="E139" i="2"/>
  <c r="F139" i="2"/>
  <c r="G139" i="2"/>
  <c r="H139" i="2"/>
  <c r="I139" i="2"/>
  <c r="J139" i="2"/>
  <c r="K139" i="2"/>
  <c r="D140" i="2"/>
  <c r="E140" i="2"/>
  <c r="F140" i="2"/>
  <c r="G140" i="2"/>
  <c r="H140" i="2"/>
  <c r="I140" i="2"/>
  <c r="J140" i="2"/>
  <c r="K140" i="2"/>
  <c r="D141" i="2"/>
  <c r="E141" i="2"/>
  <c r="F141" i="2"/>
  <c r="G141" i="2"/>
  <c r="H141" i="2"/>
  <c r="I141" i="2"/>
  <c r="J141" i="2"/>
  <c r="K141" i="2"/>
  <c r="D142" i="2"/>
  <c r="E142" i="2"/>
  <c r="F142" i="2"/>
  <c r="G142" i="2"/>
  <c r="H142" i="2"/>
  <c r="I142" i="2"/>
  <c r="J142" i="2"/>
  <c r="K142" i="2"/>
  <c r="D143" i="2"/>
  <c r="E143" i="2"/>
  <c r="F143" i="2"/>
  <c r="G143" i="2"/>
  <c r="H143" i="2"/>
  <c r="I143" i="2"/>
  <c r="J143" i="2"/>
  <c r="K143" i="2"/>
  <c r="D144" i="2"/>
  <c r="E144" i="2"/>
  <c r="F144" i="2"/>
  <c r="G144" i="2"/>
  <c r="H144" i="2"/>
  <c r="I144" i="2"/>
  <c r="J144" i="2"/>
  <c r="K144" i="2"/>
  <c r="D145" i="2"/>
  <c r="E145" i="2"/>
  <c r="F145" i="2"/>
  <c r="G145" i="2"/>
  <c r="H145" i="2"/>
  <c r="I145" i="2"/>
  <c r="J145" i="2"/>
  <c r="K145" i="2"/>
  <c r="D146" i="2"/>
  <c r="E146" i="2"/>
  <c r="F146" i="2"/>
  <c r="G146" i="2"/>
  <c r="H146" i="2"/>
  <c r="I146" i="2"/>
  <c r="J146" i="2"/>
  <c r="K146" i="2"/>
  <c r="D147" i="2"/>
  <c r="E147" i="2"/>
  <c r="F147" i="2"/>
  <c r="G147" i="2"/>
  <c r="H147" i="2"/>
  <c r="I147" i="2"/>
  <c r="J147" i="2"/>
  <c r="K147" i="2"/>
  <c r="D148" i="2"/>
  <c r="E148" i="2"/>
  <c r="F148" i="2"/>
  <c r="G148" i="2"/>
  <c r="H148" i="2"/>
  <c r="I148" i="2"/>
  <c r="J148" i="2"/>
  <c r="K148" i="2"/>
  <c r="D149" i="2"/>
  <c r="E149" i="2"/>
  <c r="F149" i="2"/>
  <c r="G149" i="2"/>
  <c r="H149" i="2"/>
  <c r="I149" i="2"/>
  <c r="J149" i="2"/>
  <c r="K149" i="2"/>
  <c r="D150" i="2"/>
  <c r="E150" i="2"/>
  <c r="F150" i="2"/>
  <c r="G150" i="2"/>
  <c r="H150" i="2"/>
  <c r="I150" i="2"/>
  <c r="J150" i="2"/>
  <c r="K150" i="2"/>
  <c r="D151" i="2"/>
  <c r="E151" i="2"/>
  <c r="F151" i="2"/>
  <c r="G151" i="2"/>
  <c r="H151" i="2"/>
  <c r="I151" i="2"/>
  <c r="J151" i="2"/>
  <c r="K151" i="2"/>
  <c r="D152" i="2"/>
  <c r="E152" i="2"/>
  <c r="F152" i="2"/>
  <c r="G152" i="2"/>
  <c r="H152" i="2"/>
  <c r="I152" i="2"/>
  <c r="J152" i="2"/>
  <c r="K152" i="2"/>
  <c r="D153" i="2"/>
  <c r="E153" i="2"/>
  <c r="F153" i="2"/>
  <c r="G153" i="2"/>
  <c r="H153" i="2"/>
  <c r="I153" i="2"/>
  <c r="J153" i="2"/>
  <c r="K153" i="2"/>
  <c r="D154" i="2"/>
  <c r="E154" i="2"/>
  <c r="F154" i="2"/>
  <c r="G154" i="2"/>
  <c r="H154" i="2"/>
  <c r="I154" i="2"/>
  <c r="J154" i="2"/>
  <c r="K154" i="2"/>
  <c r="D155" i="2"/>
  <c r="E155" i="2"/>
  <c r="F155" i="2"/>
  <c r="G155" i="2"/>
  <c r="H155" i="2"/>
  <c r="I155" i="2"/>
  <c r="J155" i="2"/>
  <c r="K155" i="2"/>
  <c r="D156" i="2"/>
  <c r="E156" i="2"/>
  <c r="F156" i="2"/>
  <c r="G156" i="2"/>
  <c r="H156" i="2"/>
  <c r="I156" i="2"/>
  <c r="J156" i="2"/>
  <c r="K156" i="2"/>
  <c r="D157" i="2"/>
  <c r="E157" i="2"/>
  <c r="F157" i="2"/>
  <c r="G157" i="2"/>
  <c r="H157" i="2"/>
  <c r="I157" i="2"/>
  <c r="J157" i="2"/>
  <c r="K157" i="2"/>
  <c r="D158" i="2"/>
  <c r="E158" i="2"/>
  <c r="F158" i="2"/>
  <c r="G158" i="2"/>
  <c r="H158" i="2"/>
  <c r="I158" i="2"/>
  <c r="J158" i="2"/>
  <c r="K158" i="2"/>
  <c r="D159" i="2"/>
  <c r="E159" i="2"/>
  <c r="F159" i="2"/>
  <c r="G159" i="2"/>
  <c r="H159" i="2"/>
  <c r="I159" i="2"/>
  <c r="J159" i="2"/>
  <c r="K159" i="2"/>
  <c r="D160" i="2"/>
  <c r="E160" i="2"/>
  <c r="F160" i="2"/>
  <c r="G160" i="2"/>
  <c r="H160" i="2"/>
  <c r="I160" i="2"/>
  <c r="J160" i="2"/>
  <c r="K160" i="2"/>
  <c r="D161" i="2"/>
  <c r="E161" i="2"/>
  <c r="F161" i="2"/>
  <c r="G161" i="2"/>
  <c r="H161" i="2"/>
  <c r="I161" i="2"/>
  <c r="J161" i="2"/>
  <c r="K161" i="2"/>
  <c r="D162" i="2"/>
  <c r="E162" i="2"/>
  <c r="F162" i="2"/>
  <c r="G162" i="2"/>
  <c r="H162" i="2"/>
  <c r="I162" i="2"/>
  <c r="J162" i="2"/>
  <c r="K162" i="2"/>
  <c r="D163" i="2"/>
  <c r="E163" i="2"/>
  <c r="F163" i="2"/>
  <c r="G163" i="2"/>
  <c r="H163" i="2"/>
  <c r="I163" i="2"/>
  <c r="J163" i="2"/>
  <c r="K163" i="2"/>
  <c r="D164" i="2"/>
  <c r="E164" i="2"/>
  <c r="F164" i="2"/>
  <c r="G164" i="2"/>
  <c r="H164" i="2"/>
  <c r="I164" i="2"/>
  <c r="J164" i="2"/>
  <c r="K164" i="2"/>
  <c r="D165" i="2"/>
  <c r="E165" i="2"/>
  <c r="F165" i="2"/>
  <c r="G165" i="2"/>
  <c r="H165" i="2"/>
  <c r="I165" i="2"/>
  <c r="J165" i="2"/>
  <c r="K165" i="2"/>
  <c r="D166" i="2"/>
  <c r="E166" i="2"/>
  <c r="F166" i="2"/>
  <c r="G166" i="2"/>
  <c r="H166" i="2"/>
  <c r="I166" i="2"/>
  <c r="J166" i="2"/>
  <c r="K166" i="2"/>
  <c r="D167" i="2"/>
  <c r="E167" i="2"/>
  <c r="F167" i="2"/>
  <c r="G167" i="2"/>
  <c r="H167" i="2"/>
  <c r="I167" i="2"/>
  <c r="J167" i="2"/>
  <c r="K167" i="2"/>
  <c r="D168" i="2"/>
  <c r="E168" i="2"/>
  <c r="F168" i="2"/>
  <c r="G168" i="2"/>
  <c r="H168" i="2"/>
  <c r="I168" i="2"/>
  <c r="J168" i="2"/>
  <c r="K168" i="2"/>
  <c r="D169" i="2"/>
  <c r="E169" i="2"/>
  <c r="F169" i="2"/>
  <c r="G169" i="2"/>
  <c r="H169" i="2"/>
  <c r="I169" i="2"/>
  <c r="J169" i="2"/>
  <c r="K169" i="2"/>
  <c r="D170" i="2"/>
  <c r="E170" i="2"/>
  <c r="F170" i="2"/>
  <c r="G170" i="2"/>
  <c r="H170" i="2"/>
  <c r="I170" i="2"/>
  <c r="J170" i="2"/>
  <c r="K170" i="2"/>
  <c r="D171" i="2"/>
  <c r="E171" i="2"/>
  <c r="F171" i="2"/>
  <c r="G171" i="2"/>
  <c r="H171" i="2"/>
  <c r="I171" i="2"/>
  <c r="J171" i="2"/>
  <c r="K171" i="2"/>
  <c r="D172" i="2"/>
  <c r="E172" i="2"/>
  <c r="F172" i="2"/>
  <c r="G172" i="2"/>
  <c r="H172" i="2"/>
  <c r="I172" i="2"/>
  <c r="J172" i="2"/>
  <c r="K172" i="2"/>
  <c r="D173" i="2"/>
  <c r="E173" i="2"/>
  <c r="F173" i="2"/>
  <c r="G173" i="2"/>
  <c r="H173" i="2"/>
  <c r="I173" i="2"/>
  <c r="J173" i="2"/>
  <c r="K173" i="2"/>
  <c r="D174" i="2"/>
  <c r="E174" i="2"/>
  <c r="F174" i="2"/>
  <c r="G174" i="2"/>
  <c r="H174" i="2"/>
  <c r="I174" i="2"/>
  <c r="J174" i="2"/>
  <c r="K174" i="2"/>
  <c r="D175" i="2"/>
  <c r="E175" i="2"/>
  <c r="F175" i="2"/>
  <c r="G175" i="2"/>
  <c r="H175" i="2"/>
  <c r="I175" i="2"/>
  <c r="J175" i="2"/>
  <c r="K175" i="2"/>
  <c r="D176" i="2"/>
  <c r="E176" i="2"/>
  <c r="F176" i="2"/>
  <c r="G176" i="2"/>
  <c r="H176" i="2"/>
  <c r="I176" i="2"/>
  <c r="J176" i="2"/>
  <c r="K176" i="2"/>
  <c r="D177" i="2"/>
  <c r="E177" i="2"/>
  <c r="F177" i="2"/>
  <c r="G177" i="2"/>
  <c r="H177" i="2"/>
  <c r="I177" i="2"/>
  <c r="J177" i="2"/>
  <c r="K177" i="2"/>
  <c r="D178" i="2"/>
  <c r="E178" i="2"/>
  <c r="F178" i="2"/>
  <c r="G178" i="2"/>
  <c r="H178" i="2"/>
  <c r="I178" i="2"/>
  <c r="J178" i="2"/>
  <c r="K178" i="2"/>
  <c r="D179" i="2"/>
  <c r="E179" i="2"/>
  <c r="F179" i="2"/>
  <c r="G179" i="2"/>
  <c r="H179" i="2"/>
  <c r="I179" i="2"/>
  <c r="J179" i="2"/>
  <c r="K179" i="2"/>
  <c r="D180" i="2"/>
  <c r="E180" i="2"/>
  <c r="F180" i="2"/>
  <c r="G180" i="2"/>
  <c r="H180" i="2"/>
  <c r="I180" i="2"/>
  <c r="J180" i="2"/>
  <c r="K180" i="2"/>
  <c r="D181" i="2"/>
  <c r="E181" i="2"/>
  <c r="F181" i="2"/>
  <c r="G181" i="2"/>
  <c r="H181" i="2"/>
  <c r="I181" i="2"/>
  <c r="J181" i="2"/>
  <c r="K181" i="2"/>
  <c r="D182" i="2"/>
  <c r="E182" i="2"/>
  <c r="F182" i="2"/>
  <c r="G182" i="2"/>
  <c r="H182" i="2"/>
  <c r="I182" i="2"/>
  <c r="J182" i="2"/>
  <c r="K182" i="2"/>
  <c r="D183" i="2"/>
  <c r="E183" i="2"/>
  <c r="F183" i="2"/>
  <c r="G183" i="2"/>
  <c r="H183" i="2"/>
  <c r="I183" i="2"/>
  <c r="J183" i="2"/>
  <c r="K183" i="2"/>
  <c r="D184" i="2"/>
  <c r="E184" i="2"/>
  <c r="F184" i="2"/>
  <c r="G184" i="2"/>
  <c r="H184" i="2"/>
  <c r="I184" i="2"/>
  <c r="J184" i="2"/>
  <c r="K184" i="2"/>
  <c r="D185" i="2"/>
  <c r="E185" i="2"/>
  <c r="F185" i="2"/>
  <c r="G185" i="2"/>
  <c r="H185" i="2"/>
  <c r="I185" i="2"/>
  <c r="J185" i="2"/>
  <c r="K185" i="2"/>
  <c r="D186" i="2"/>
  <c r="E186" i="2"/>
  <c r="F186" i="2"/>
  <c r="G186" i="2"/>
  <c r="H186" i="2"/>
  <c r="I186" i="2"/>
  <c r="J186" i="2"/>
  <c r="K186" i="2"/>
  <c r="D187" i="2"/>
  <c r="E187" i="2"/>
  <c r="F187" i="2"/>
  <c r="G187" i="2"/>
  <c r="H187" i="2"/>
  <c r="I187" i="2"/>
  <c r="J187" i="2"/>
  <c r="K187" i="2"/>
  <c r="D188" i="2"/>
  <c r="E188" i="2"/>
  <c r="F188" i="2"/>
  <c r="G188" i="2"/>
  <c r="H188" i="2"/>
  <c r="I188" i="2"/>
  <c r="J188" i="2"/>
  <c r="K188" i="2"/>
  <c r="D189" i="2"/>
  <c r="E189" i="2"/>
  <c r="F189" i="2"/>
  <c r="G189" i="2"/>
  <c r="H189" i="2"/>
  <c r="I189" i="2"/>
  <c r="J189" i="2"/>
  <c r="K189" i="2"/>
  <c r="D190" i="2"/>
  <c r="E190" i="2"/>
  <c r="F190" i="2"/>
  <c r="G190" i="2"/>
  <c r="H190" i="2"/>
  <c r="I190" i="2"/>
  <c r="J190" i="2"/>
  <c r="K190" i="2"/>
  <c r="D191" i="2"/>
  <c r="E191" i="2"/>
  <c r="F191" i="2"/>
  <c r="G191" i="2"/>
  <c r="H191" i="2"/>
  <c r="I191" i="2"/>
  <c r="J191" i="2"/>
  <c r="K191" i="2"/>
  <c r="D192" i="2"/>
  <c r="E192" i="2"/>
  <c r="F192" i="2"/>
  <c r="G192" i="2"/>
  <c r="H192" i="2"/>
  <c r="I192" i="2"/>
  <c r="J192" i="2"/>
  <c r="K192" i="2"/>
  <c r="D193" i="2"/>
  <c r="E193" i="2"/>
  <c r="F193" i="2"/>
  <c r="G193" i="2"/>
  <c r="H193" i="2"/>
  <c r="I193" i="2"/>
  <c r="J193" i="2"/>
  <c r="K193" i="2"/>
  <c r="D194" i="2"/>
  <c r="E194" i="2"/>
  <c r="F194" i="2"/>
  <c r="G194" i="2"/>
  <c r="H194" i="2"/>
  <c r="I194" i="2"/>
  <c r="J194" i="2"/>
  <c r="K194" i="2"/>
  <c r="D195" i="2"/>
  <c r="E195" i="2"/>
  <c r="F195" i="2"/>
  <c r="G195" i="2"/>
  <c r="H195" i="2"/>
  <c r="I195" i="2"/>
  <c r="J195" i="2"/>
  <c r="K195" i="2"/>
  <c r="D196" i="2"/>
  <c r="E196" i="2"/>
  <c r="F196" i="2"/>
  <c r="G196" i="2"/>
  <c r="H196" i="2"/>
  <c r="I196" i="2"/>
  <c r="J196" i="2"/>
  <c r="K196" i="2"/>
  <c r="D197" i="2"/>
  <c r="E197" i="2"/>
  <c r="F197" i="2"/>
  <c r="G197" i="2"/>
  <c r="H197" i="2"/>
  <c r="I197" i="2"/>
  <c r="J197" i="2"/>
  <c r="K197" i="2"/>
  <c r="D198" i="2"/>
  <c r="E198" i="2"/>
  <c r="F198" i="2"/>
  <c r="G198" i="2"/>
  <c r="H198" i="2"/>
  <c r="I198" i="2"/>
  <c r="J198" i="2"/>
  <c r="K198" i="2"/>
  <c r="D199" i="2"/>
  <c r="E199" i="2"/>
  <c r="F199" i="2"/>
  <c r="G199" i="2"/>
  <c r="H199" i="2"/>
  <c r="I199" i="2"/>
  <c r="J199" i="2"/>
  <c r="K199" i="2"/>
  <c r="D200" i="2"/>
  <c r="E200" i="2"/>
  <c r="F200" i="2"/>
  <c r="G200" i="2"/>
  <c r="H200" i="2"/>
  <c r="I200" i="2"/>
  <c r="J200" i="2"/>
  <c r="K200" i="2"/>
  <c r="D201" i="2"/>
  <c r="E201" i="2"/>
  <c r="F201" i="2"/>
  <c r="G201" i="2"/>
  <c r="H201" i="2"/>
  <c r="I201" i="2"/>
  <c r="J201" i="2"/>
  <c r="K201" i="2"/>
  <c r="D202" i="2"/>
  <c r="E202" i="2"/>
  <c r="F202" i="2"/>
  <c r="G202" i="2"/>
  <c r="H202" i="2"/>
  <c r="I202" i="2"/>
  <c r="J202" i="2"/>
  <c r="K202" i="2"/>
  <c r="D203" i="2"/>
  <c r="E203" i="2"/>
  <c r="F203" i="2"/>
  <c r="G203" i="2"/>
  <c r="H203" i="2"/>
  <c r="I203" i="2"/>
  <c r="J203" i="2"/>
  <c r="K203" i="2"/>
  <c r="D204" i="2"/>
  <c r="E204" i="2"/>
  <c r="F204" i="2"/>
  <c r="G204" i="2"/>
  <c r="H204" i="2"/>
  <c r="I204" i="2"/>
  <c r="J204" i="2"/>
  <c r="K204" i="2"/>
  <c r="D205" i="2"/>
  <c r="E205" i="2"/>
  <c r="F205" i="2"/>
  <c r="G205" i="2"/>
  <c r="H205" i="2"/>
  <c r="I205" i="2"/>
  <c r="J205" i="2"/>
  <c r="K205" i="2"/>
  <c r="D206" i="2"/>
  <c r="E206" i="2"/>
  <c r="F206" i="2"/>
  <c r="G206" i="2"/>
  <c r="H206" i="2"/>
  <c r="I206" i="2"/>
  <c r="J206" i="2"/>
  <c r="K206" i="2"/>
  <c r="D207" i="2"/>
  <c r="E207" i="2"/>
  <c r="F207" i="2"/>
  <c r="G207" i="2"/>
  <c r="H207" i="2"/>
  <c r="I207" i="2"/>
  <c r="J207" i="2"/>
  <c r="K207" i="2"/>
  <c r="D208" i="2"/>
  <c r="E208" i="2"/>
  <c r="F208" i="2"/>
  <c r="G208" i="2"/>
  <c r="H208" i="2"/>
  <c r="I208" i="2"/>
  <c r="J208" i="2"/>
  <c r="K208" i="2"/>
  <c r="D209" i="2"/>
  <c r="E209" i="2"/>
  <c r="F209" i="2"/>
  <c r="G209" i="2"/>
  <c r="H209" i="2"/>
  <c r="I209" i="2"/>
  <c r="J209" i="2"/>
  <c r="K209" i="2"/>
  <c r="D210" i="2"/>
  <c r="E210" i="2"/>
  <c r="F210" i="2"/>
  <c r="G210" i="2"/>
  <c r="H210" i="2"/>
  <c r="I210" i="2"/>
  <c r="J210" i="2"/>
  <c r="K210" i="2"/>
  <c r="D211" i="2"/>
  <c r="E211" i="2"/>
  <c r="F211" i="2"/>
  <c r="G211" i="2"/>
  <c r="H211" i="2"/>
  <c r="I211" i="2"/>
  <c r="J211" i="2"/>
  <c r="K211" i="2"/>
  <c r="D212" i="2"/>
  <c r="E212" i="2"/>
  <c r="F212" i="2"/>
  <c r="G212" i="2"/>
  <c r="H212" i="2"/>
  <c r="I212" i="2"/>
  <c r="J212" i="2"/>
  <c r="K212" i="2"/>
  <c r="D213" i="2"/>
  <c r="E213" i="2"/>
  <c r="F213" i="2"/>
  <c r="G213" i="2"/>
  <c r="H213" i="2"/>
  <c r="I213" i="2"/>
  <c r="J213" i="2"/>
  <c r="K213" i="2"/>
  <c r="D214" i="2"/>
  <c r="E214" i="2"/>
  <c r="F214" i="2"/>
  <c r="G214" i="2"/>
  <c r="H214" i="2"/>
  <c r="I214" i="2"/>
  <c r="J214" i="2"/>
  <c r="K214" i="2"/>
  <c r="D215" i="2"/>
  <c r="E215" i="2"/>
  <c r="F215" i="2"/>
  <c r="G215" i="2"/>
  <c r="H215" i="2"/>
  <c r="I215" i="2"/>
  <c r="J215" i="2"/>
  <c r="K215" i="2"/>
  <c r="D216" i="2"/>
  <c r="E216" i="2"/>
  <c r="F216" i="2"/>
  <c r="G216" i="2"/>
  <c r="H216" i="2"/>
  <c r="I216" i="2"/>
  <c r="J216" i="2"/>
  <c r="K216" i="2"/>
  <c r="D217" i="2"/>
  <c r="E217" i="2"/>
  <c r="F217" i="2"/>
  <c r="G217" i="2"/>
  <c r="H217" i="2"/>
  <c r="I217" i="2"/>
  <c r="J217" i="2"/>
  <c r="K217" i="2"/>
  <c r="D218" i="2"/>
  <c r="E218" i="2"/>
  <c r="F218" i="2"/>
  <c r="G218" i="2"/>
  <c r="H218" i="2"/>
  <c r="I218" i="2"/>
  <c r="J218" i="2"/>
  <c r="K218" i="2"/>
  <c r="D219" i="2"/>
  <c r="E219" i="2"/>
  <c r="F219" i="2"/>
  <c r="G219" i="2"/>
  <c r="H219" i="2"/>
  <c r="I219" i="2"/>
  <c r="J219" i="2"/>
  <c r="K219" i="2"/>
  <c r="D220" i="2"/>
  <c r="E220" i="2"/>
  <c r="F220" i="2"/>
  <c r="G220" i="2"/>
  <c r="H220" i="2"/>
  <c r="I220" i="2"/>
  <c r="J220" i="2"/>
  <c r="K220" i="2"/>
  <c r="D221" i="2"/>
  <c r="E221" i="2"/>
  <c r="F221" i="2"/>
  <c r="G221" i="2"/>
  <c r="H221" i="2"/>
  <c r="I221" i="2"/>
  <c r="J221" i="2"/>
  <c r="K221" i="2"/>
  <c r="D222" i="2"/>
  <c r="E222" i="2"/>
  <c r="F222" i="2"/>
  <c r="G222" i="2"/>
  <c r="H222" i="2"/>
  <c r="I222" i="2"/>
  <c r="J222" i="2"/>
  <c r="K222" i="2"/>
  <c r="D223" i="2"/>
  <c r="E223" i="2"/>
  <c r="F223" i="2"/>
  <c r="G223" i="2"/>
  <c r="H223" i="2"/>
  <c r="I223" i="2"/>
  <c r="J223" i="2"/>
  <c r="K223" i="2"/>
  <c r="D224" i="2"/>
  <c r="E224" i="2"/>
  <c r="F224" i="2"/>
  <c r="G224" i="2"/>
  <c r="H224" i="2"/>
  <c r="I224" i="2"/>
  <c r="J224" i="2"/>
  <c r="K224" i="2"/>
  <c r="D225" i="2"/>
  <c r="E225" i="2"/>
  <c r="F225" i="2"/>
  <c r="G225" i="2"/>
  <c r="H225" i="2"/>
  <c r="I225" i="2"/>
  <c r="J225" i="2"/>
  <c r="K225" i="2"/>
  <c r="D226" i="2"/>
  <c r="E226" i="2"/>
  <c r="F226" i="2"/>
  <c r="G226" i="2"/>
  <c r="H226" i="2"/>
  <c r="I226" i="2"/>
  <c r="J226" i="2"/>
  <c r="K226" i="2"/>
  <c r="D227" i="2"/>
  <c r="E227" i="2"/>
  <c r="F227" i="2"/>
  <c r="G227" i="2"/>
  <c r="H227" i="2"/>
  <c r="I227" i="2"/>
  <c r="J227" i="2"/>
  <c r="K227" i="2"/>
  <c r="D228" i="2"/>
  <c r="E228" i="2"/>
  <c r="F228" i="2"/>
  <c r="G228" i="2"/>
  <c r="H228" i="2"/>
  <c r="I228" i="2"/>
  <c r="J228" i="2"/>
  <c r="K228" i="2"/>
  <c r="D229" i="2"/>
  <c r="E229" i="2"/>
  <c r="F229" i="2"/>
  <c r="G229" i="2"/>
  <c r="H229" i="2"/>
  <c r="I229" i="2"/>
  <c r="J229" i="2"/>
  <c r="K229" i="2"/>
  <c r="D230" i="2"/>
  <c r="E230" i="2"/>
  <c r="F230" i="2"/>
  <c r="G230" i="2"/>
  <c r="H230" i="2"/>
  <c r="I230" i="2"/>
  <c r="J230" i="2"/>
  <c r="K230" i="2"/>
  <c r="D231" i="2"/>
  <c r="E231" i="2"/>
  <c r="F231" i="2"/>
  <c r="G231" i="2"/>
  <c r="H231" i="2"/>
  <c r="I231" i="2"/>
  <c r="J231" i="2"/>
  <c r="K231" i="2"/>
  <c r="D232" i="2"/>
  <c r="E232" i="2"/>
  <c r="F232" i="2"/>
  <c r="G232" i="2"/>
  <c r="H232" i="2"/>
  <c r="I232" i="2"/>
  <c r="J232" i="2"/>
  <c r="K232" i="2"/>
  <c r="D233" i="2"/>
  <c r="E233" i="2"/>
  <c r="F233" i="2"/>
  <c r="G233" i="2"/>
  <c r="H233" i="2"/>
  <c r="I233" i="2"/>
  <c r="J233" i="2"/>
  <c r="K233" i="2"/>
  <c r="D234" i="2"/>
  <c r="E234" i="2"/>
  <c r="F234" i="2"/>
  <c r="G234" i="2"/>
  <c r="H234" i="2"/>
  <c r="I234" i="2"/>
  <c r="J234" i="2"/>
  <c r="K234" i="2"/>
  <c r="D235" i="2"/>
  <c r="E235" i="2"/>
  <c r="F235" i="2"/>
  <c r="G235" i="2"/>
  <c r="H235" i="2"/>
  <c r="I235" i="2"/>
  <c r="J235" i="2"/>
  <c r="K235" i="2"/>
  <c r="D236" i="2"/>
  <c r="E236" i="2"/>
  <c r="F236" i="2"/>
  <c r="G236" i="2"/>
  <c r="H236" i="2"/>
  <c r="I236" i="2"/>
  <c r="J236" i="2"/>
  <c r="K236" i="2"/>
  <c r="D237" i="2"/>
  <c r="E237" i="2"/>
  <c r="F237" i="2"/>
  <c r="G237" i="2"/>
  <c r="H237" i="2"/>
  <c r="I237" i="2"/>
  <c r="J237" i="2"/>
  <c r="K237" i="2"/>
  <c r="D238" i="2"/>
  <c r="E238" i="2"/>
  <c r="F238" i="2"/>
  <c r="G238" i="2"/>
  <c r="H238" i="2"/>
  <c r="I238" i="2"/>
  <c r="J238" i="2"/>
  <c r="K238" i="2"/>
  <c r="K72" i="2"/>
  <c r="J72" i="2"/>
  <c r="I72" i="2"/>
  <c r="H72" i="2"/>
  <c r="G72" i="2"/>
  <c r="F72" i="2"/>
  <c r="E72" i="2"/>
  <c r="D72" i="2"/>
  <c r="K71" i="2"/>
  <c r="J71" i="2"/>
  <c r="I71" i="2"/>
  <c r="H71" i="2"/>
  <c r="G71" i="2"/>
  <c r="F71" i="2"/>
  <c r="E71" i="2"/>
  <c r="D71" i="2"/>
</calcChain>
</file>

<file path=xl/sharedStrings.xml><?xml version="1.0" encoding="utf-8"?>
<sst xmlns="http://schemas.openxmlformats.org/spreadsheetml/2006/main" count="122" uniqueCount="122">
  <si>
    <t>County</t>
  </si>
  <si>
    <t>Clay County</t>
  </si>
  <si>
    <t>Franklin County</t>
  </si>
  <si>
    <t>Jackson County</t>
  </si>
  <si>
    <t>Jefferson County</t>
  </si>
  <si>
    <t>Boone County</t>
  </si>
  <si>
    <t>Lafayette County</t>
  </si>
  <si>
    <t>Lincoln County</t>
  </si>
  <si>
    <t>Warren County</t>
  </si>
  <si>
    <t>Cass County</t>
  </si>
  <si>
    <t>Clinton County</t>
  </si>
  <si>
    <t>Osage County</t>
  </si>
  <si>
    <t>Caldwell County</t>
  </si>
  <si>
    <t>St. Louis County</t>
  </si>
  <si>
    <t>Cole County</t>
  </si>
  <si>
    <t>Platte County</t>
  </si>
  <si>
    <t>Ray County</t>
  </si>
  <si>
    <t>St. Charles County</t>
  </si>
  <si>
    <t>St. Louis city</t>
  </si>
  <si>
    <t>% AMI</t>
  </si>
  <si>
    <t>Area Median Income (AMI)</t>
  </si>
  <si>
    <t>Household Size</t>
  </si>
  <si>
    <t>Adair County</t>
  </si>
  <si>
    <t>Andrew County</t>
  </si>
  <si>
    <t>Atchison County</t>
  </si>
  <si>
    <t>Audrain County</t>
  </si>
  <si>
    <t>Barry County</t>
  </si>
  <si>
    <t>Barton County</t>
  </si>
  <si>
    <t>Bates County</t>
  </si>
  <si>
    <t>Benton County</t>
  </si>
  <si>
    <t>Bollinger County</t>
  </si>
  <si>
    <t>Buchanan County</t>
  </si>
  <si>
    <t>Butler County</t>
  </si>
  <si>
    <t>Callaway County</t>
  </si>
  <si>
    <t>Camden County</t>
  </si>
  <si>
    <t>Cape Girardeau County</t>
  </si>
  <si>
    <t>Carroll County</t>
  </si>
  <si>
    <t>Carter County</t>
  </si>
  <si>
    <t>Cedar County</t>
  </si>
  <si>
    <t>Chariton County</t>
  </si>
  <si>
    <t>Christian County</t>
  </si>
  <si>
    <t>Clark County</t>
  </si>
  <si>
    <t>Cooper County</t>
  </si>
  <si>
    <t>Crawford County</t>
  </si>
  <si>
    <t>Sullivan part</t>
  </si>
  <si>
    <t>Dade County</t>
  </si>
  <si>
    <t>Dallas County</t>
  </si>
  <si>
    <t>Daviess County</t>
  </si>
  <si>
    <t>DeKalb County</t>
  </si>
  <si>
    <t>Dent County</t>
  </si>
  <si>
    <t>Douglas County</t>
  </si>
  <si>
    <t>Dunklin County</t>
  </si>
  <si>
    <t>Gasconade County</t>
  </si>
  <si>
    <t>Gentry County</t>
  </si>
  <si>
    <t>Greene County</t>
  </si>
  <si>
    <t>Grundy County</t>
  </si>
  <si>
    <t>Harrison County</t>
  </si>
  <si>
    <t>Henry County</t>
  </si>
  <si>
    <t>Hickory County</t>
  </si>
  <si>
    <t>Holt County</t>
  </si>
  <si>
    <t>Howard County</t>
  </si>
  <si>
    <t>Howell County</t>
  </si>
  <si>
    <t>Iron County</t>
  </si>
  <si>
    <t>Jasper County</t>
  </si>
  <si>
    <t>Johnson County</t>
  </si>
  <si>
    <t>Knox County</t>
  </si>
  <si>
    <t>Laclede County</t>
  </si>
  <si>
    <t>Lawrence County</t>
  </si>
  <si>
    <t>Lewis County</t>
  </si>
  <si>
    <t>Linn County</t>
  </si>
  <si>
    <t>Livingston County</t>
  </si>
  <si>
    <t>McDonald County</t>
  </si>
  <si>
    <t>Macon County</t>
  </si>
  <si>
    <t>Madison County</t>
  </si>
  <si>
    <t>Maries County</t>
  </si>
  <si>
    <t>Marion County</t>
  </si>
  <si>
    <t>Mercer County</t>
  </si>
  <si>
    <t>Miller County</t>
  </si>
  <si>
    <t>Mississippi County</t>
  </si>
  <si>
    <t>Moniteau County</t>
  </si>
  <si>
    <t>Monroe County</t>
  </si>
  <si>
    <t>Montgomery County</t>
  </si>
  <si>
    <t>Morgan County</t>
  </si>
  <si>
    <t>New Madrid County</t>
  </si>
  <si>
    <t>Newton County</t>
  </si>
  <si>
    <t>Nodaway County</t>
  </si>
  <si>
    <t>Oregon County</t>
  </si>
  <si>
    <t>Ozark County</t>
  </si>
  <si>
    <t>Pemiscot County</t>
  </si>
  <si>
    <t>Perry County</t>
  </si>
  <si>
    <t>Pettis County</t>
  </si>
  <si>
    <t>Phelps County</t>
  </si>
  <si>
    <t>Pike County</t>
  </si>
  <si>
    <t>Polk County</t>
  </si>
  <si>
    <t>Pulaski County</t>
  </si>
  <si>
    <t>Putnam County</t>
  </si>
  <si>
    <t>Ralls County</t>
  </si>
  <si>
    <t>Randolph County</t>
  </si>
  <si>
    <t>Reynolds County</t>
  </si>
  <si>
    <t>Ripley County</t>
  </si>
  <si>
    <t>St. Clair County</t>
  </si>
  <si>
    <t>Ste. Genevieve County</t>
  </si>
  <si>
    <t>St. Francois County</t>
  </si>
  <si>
    <t>Saline County</t>
  </si>
  <si>
    <t>Schuyler County</t>
  </si>
  <si>
    <t>Scotland County</t>
  </si>
  <si>
    <t>Scott County</t>
  </si>
  <si>
    <t>Shannon County</t>
  </si>
  <si>
    <t>Shelby County</t>
  </si>
  <si>
    <t>Stoddard County</t>
  </si>
  <si>
    <t>Stone County</t>
  </si>
  <si>
    <t>Sullivan County</t>
  </si>
  <si>
    <t>Taney County</t>
  </si>
  <si>
    <t>Texas County</t>
  </si>
  <si>
    <t>Vernon County</t>
  </si>
  <si>
    <t>Washington County</t>
  </si>
  <si>
    <t>Wayne County</t>
  </si>
  <si>
    <t>Webster County</t>
  </si>
  <si>
    <t>Worth County</t>
  </si>
  <si>
    <t>Wright County</t>
  </si>
  <si>
    <t>Missouri- Statewide</t>
  </si>
  <si>
    <r>
      <rPr>
        <b/>
        <sz val="14"/>
        <rFont val="Times New Roman"/>
        <family val="1"/>
      </rPr>
      <t>Area Median Income Limits</t>
    </r>
    <r>
      <rPr>
        <b/>
        <sz val="14"/>
        <rFont val="Symbol"/>
        <family val="1"/>
        <charset val="2"/>
      </rPr>
      <t>½</t>
    </r>
    <r>
      <rPr>
        <b/>
        <sz val="14"/>
        <rFont val="Times New Roman"/>
        <family val="1"/>
      </rPr>
      <t>Missouri Housing Trust Fund PY2022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</si>
</sst>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Symbol"/>
      <family val="1"/>
      <charset val="2"/>
    </font>
    <font>
      <b/>
      <sz val="14"/>
      <name val="Times New Roman"/>
      <family val="1"/>
    </font>
    <font>
      <b/>
      <sz val="14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4" fillId="0" borderId="0" xfId="0" applyFont="1" applyBorder="1" applyAlignment="1" applyProtection="1">
      <alignment vertical="center"/>
    </xf>
    <xf numFmtId="164" fontId="9" fillId="0" borderId="0" xfId="1" applyNumberFormat="1" applyFont="1" applyAlignment="1">
      <alignment horizontal="center"/>
    </xf>
    <xf numFmtId="9" fontId="9" fillId="0" borderId="0" xfId="2" applyFont="1" applyAlignment="1">
      <alignment horizontal="center"/>
    </xf>
    <xf numFmtId="0" fontId="0" fillId="0" borderId="0" xfId="0" applyFill="1"/>
    <xf numFmtId="0" fontId="3" fillId="0" borderId="6" xfId="1" applyNumberFormat="1" applyFont="1" applyBorder="1" applyAlignment="1">
      <alignment horizontal="center" vertical="center"/>
    </xf>
    <xf numFmtId="0" fontId="3" fillId="0" borderId="7" xfId="1" applyNumberFormat="1" applyFont="1" applyBorder="1" applyAlignment="1">
      <alignment horizontal="center" vertical="center"/>
    </xf>
    <xf numFmtId="0" fontId="3" fillId="0" borderId="8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/>
    </xf>
    <xf numFmtId="0" fontId="0" fillId="0" borderId="1" xfId="0" applyBorder="1"/>
    <xf numFmtId="0" fontId="9" fillId="0" borderId="1" xfId="0" applyFont="1" applyFill="1" applyBorder="1" applyAlignment="1">
      <alignment horizontal="center" vertical="center"/>
    </xf>
    <xf numFmtId="164" fontId="9" fillId="0" borderId="2" xfId="1" applyNumberFormat="1" applyFont="1" applyBorder="1" applyAlignment="1">
      <alignment horizontal="center"/>
    </xf>
    <xf numFmtId="9" fontId="9" fillId="0" borderId="11" xfId="2" applyFont="1" applyBorder="1" applyAlignment="1">
      <alignment horizontal="center"/>
    </xf>
    <xf numFmtId="9" fontId="9" fillId="0" borderId="12" xfId="2" applyFont="1" applyBorder="1" applyAlignment="1">
      <alignment horizontal="center"/>
    </xf>
    <xf numFmtId="9" fontId="9" fillId="0" borderId="0" xfId="2" applyFont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164" fontId="9" fillId="0" borderId="15" xfId="1" applyNumberFormat="1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9" fontId="10" fillId="0" borderId="13" xfId="2" applyFont="1" applyBorder="1" applyAlignment="1">
      <alignment horizontal="center" vertical="center"/>
    </xf>
    <xf numFmtId="9" fontId="10" fillId="0" borderId="14" xfId="2" applyFont="1" applyBorder="1" applyAlignment="1">
      <alignment horizontal="center" vertical="center"/>
    </xf>
    <xf numFmtId="44" fontId="3" fillId="0" borderId="3" xfId="1" applyFont="1" applyBorder="1" applyAlignment="1">
      <alignment horizontal="center" vertical="center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top style="medium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3" name="Table3" displayName="Table3" ref="D5:K238" headerRowCount="0" totalsRowShown="0" headerRowDxfId="25" dataDxfId="24" tableBorderDxfId="23" headerRowCellStyle="Currency" dataCellStyle="Currency">
  <tableColumns count="8">
    <tableColumn id="1" name="Column1" headerRowDxfId="22" dataDxfId="21" headerRowCellStyle="Currency" dataCellStyle="Currency"/>
    <tableColumn id="2" name="Column2" headerRowDxfId="20" dataDxfId="19" headerRowCellStyle="Currency" dataCellStyle="Currency"/>
    <tableColumn id="3" name="Column3" headerRowDxfId="18" dataDxfId="17" headerRowCellStyle="Currency" dataCellStyle="Currency"/>
    <tableColumn id="4" name="Column4" headerRowDxfId="16" dataDxfId="15" headerRowCellStyle="Currency" dataCellStyle="Currency"/>
    <tableColumn id="5" name="Column5" headerRowDxfId="14" dataDxfId="13" headerRowCellStyle="Currency" dataCellStyle="Currency"/>
    <tableColumn id="6" name="Column6" headerRowDxfId="12" dataDxfId="11" headerRowCellStyle="Currency" dataCellStyle="Currency"/>
    <tableColumn id="7" name="Column7" headerRowDxfId="10" dataDxfId="9" headerRowCellStyle="Currency" dataCellStyle="Currency"/>
    <tableColumn id="8" name="Column8" headerRowDxfId="8" dataDxfId="7" headerRowCellStyle="Currency" dataCellStyle="Currency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C5:C238" headerRowCount="0" totalsRowShown="0" headerRowDxfId="6" dataDxfId="4" headerRowBorderDxfId="5" tableBorderDxfId="3" totalsRowBorderDxfId="2" headerRowCellStyle="Percent" dataCellStyle="Percent">
  <tableColumns count="1">
    <tableColumn id="1" name="Column1" headerRowDxfId="1" dataDxfId="0" headerRowCellStyle="Percent" dataCellStyle="Percen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8"/>
  <sheetViews>
    <sheetView showGridLines="0" showRowColHeaders="0" tabSelected="1" showRuler="0" view="pageLayout" zoomScale="80" zoomScaleNormal="100" zoomScalePageLayoutView="80" workbookViewId="0">
      <selection sqref="A1:K1"/>
    </sheetView>
  </sheetViews>
  <sheetFormatPr defaultRowHeight="15" x14ac:dyDescent="0.25"/>
  <cols>
    <col min="1" max="1" width="21.140625" style="5" bestFit="1" customWidth="1"/>
    <col min="2" max="2" width="13.7109375" style="3" bestFit="1" customWidth="1"/>
    <col min="3" max="3" width="9.140625" style="4"/>
    <col min="4" max="11" width="12" customWidth="1"/>
  </cols>
  <sheetData>
    <row r="1" spans="1:13" s="1" customFormat="1" ht="21.75" thickBot="1" x14ac:dyDescent="0.25">
      <c r="A1" s="21" t="s">
        <v>121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"/>
      <c r="M1" s="2"/>
    </row>
    <row r="2" spans="1:13" s="1" customFormat="1" ht="12.75" x14ac:dyDescent="0.2">
      <c r="A2" s="23" t="s">
        <v>0</v>
      </c>
      <c r="B2" s="25" t="s">
        <v>20</v>
      </c>
      <c r="C2" s="27" t="s">
        <v>19</v>
      </c>
      <c r="D2" s="29" t="s">
        <v>21</v>
      </c>
      <c r="E2" s="30"/>
      <c r="F2" s="30"/>
      <c r="G2" s="30"/>
      <c r="H2" s="30"/>
      <c r="I2" s="30"/>
      <c r="J2" s="30"/>
      <c r="K2" s="31"/>
    </row>
    <row r="3" spans="1:13" s="1" customFormat="1" ht="13.5" thickBot="1" x14ac:dyDescent="0.25">
      <c r="A3" s="24"/>
      <c r="B3" s="26"/>
      <c r="C3" s="28"/>
      <c r="D3" s="6">
        <v>1</v>
      </c>
      <c r="E3" s="7">
        <v>2</v>
      </c>
      <c r="F3" s="7">
        <v>3</v>
      </c>
      <c r="G3" s="7">
        <v>4</v>
      </c>
      <c r="H3" s="7">
        <v>5</v>
      </c>
      <c r="I3" s="7">
        <v>6</v>
      </c>
      <c r="J3" s="7">
        <v>7</v>
      </c>
      <c r="K3" s="8">
        <v>8</v>
      </c>
    </row>
    <row r="4" spans="1:13" s="1" customFormat="1" ht="15" customHeight="1" x14ac:dyDescent="0.25">
      <c r="A4" s="32" t="s">
        <v>120</v>
      </c>
      <c r="B4" s="20">
        <v>81700</v>
      </c>
      <c r="C4" s="15">
        <v>0.25</v>
      </c>
      <c r="D4" s="12">
        <f>B4*0.18</f>
        <v>14706</v>
      </c>
      <c r="E4" s="12">
        <f>B4*0.2</f>
        <v>16340</v>
      </c>
      <c r="F4" s="12">
        <f>B4*0.23</f>
        <v>18791</v>
      </c>
      <c r="G4" s="12">
        <f>B4*0.25</f>
        <v>20425</v>
      </c>
      <c r="H4" s="12">
        <f>B4*0.27</f>
        <v>22059</v>
      </c>
      <c r="I4" s="12">
        <f>B4*0.29</f>
        <v>23693</v>
      </c>
      <c r="J4" s="12">
        <f>B4*0.31</f>
        <v>25327</v>
      </c>
      <c r="K4" s="12">
        <f>B4*0.33</f>
        <v>26961</v>
      </c>
    </row>
    <row r="5" spans="1:13" s="1" customFormat="1" ht="15" customHeight="1" x14ac:dyDescent="0.25">
      <c r="A5" s="17"/>
      <c r="B5" s="33"/>
      <c r="C5" s="13">
        <v>0.5</v>
      </c>
      <c r="D5" s="9">
        <f>B4*0.35</f>
        <v>28595</v>
      </c>
      <c r="E5" s="9">
        <f>B4*0.4</f>
        <v>32680</v>
      </c>
      <c r="F5" s="9">
        <f>B4*0.45</f>
        <v>36765</v>
      </c>
      <c r="G5" s="9">
        <f>B4*0.5</f>
        <v>40850</v>
      </c>
      <c r="H5" s="9">
        <f>B4*0.54</f>
        <v>44118</v>
      </c>
      <c r="I5" s="9">
        <f>B4*0.58</f>
        <v>47386</v>
      </c>
      <c r="J5" s="9">
        <f>B4*0.62</f>
        <v>50654</v>
      </c>
      <c r="K5" s="9">
        <f>B4*0.66</f>
        <v>53922</v>
      </c>
    </row>
    <row r="6" spans="1:13" x14ac:dyDescent="0.25">
      <c r="A6" s="17" t="s">
        <v>22</v>
      </c>
      <c r="B6" s="19">
        <v>70100</v>
      </c>
      <c r="C6" s="13">
        <v>0.25</v>
      </c>
      <c r="D6" s="9">
        <f>B6*0.18</f>
        <v>12618</v>
      </c>
      <c r="E6" s="9">
        <f>B6*0.2</f>
        <v>14020</v>
      </c>
      <c r="F6" s="9">
        <f>B6*0.23</f>
        <v>16123</v>
      </c>
      <c r="G6" s="9">
        <f>B6*0.25</f>
        <v>17525</v>
      </c>
      <c r="H6" s="9">
        <f>B6*0.27</f>
        <v>18927</v>
      </c>
      <c r="I6" s="9">
        <f>B6*0.29</f>
        <v>20329</v>
      </c>
      <c r="J6" s="9">
        <f>B6*0.31</f>
        <v>21731</v>
      </c>
      <c r="K6" s="9">
        <f>B6*0.33</f>
        <v>23133</v>
      </c>
    </row>
    <row r="7" spans="1:13" x14ac:dyDescent="0.25">
      <c r="A7" s="17"/>
      <c r="B7" s="20"/>
      <c r="C7" s="13">
        <v>0.5</v>
      </c>
      <c r="D7" s="9">
        <f>B6*0.35</f>
        <v>24535</v>
      </c>
      <c r="E7" s="9">
        <f>B6*0.4</f>
        <v>28040</v>
      </c>
      <c r="F7" s="9">
        <f>B6*0.45</f>
        <v>31545</v>
      </c>
      <c r="G7" s="9">
        <f>B6*0.5</f>
        <v>35050</v>
      </c>
      <c r="H7" s="9">
        <f>B6*0.54</f>
        <v>37854</v>
      </c>
      <c r="I7" s="9">
        <f>B6*0.58</f>
        <v>40658</v>
      </c>
      <c r="J7" s="9">
        <f>B6*0.62</f>
        <v>43462</v>
      </c>
      <c r="K7" s="9">
        <f>B6*0.66</f>
        <v>46266</v>
      </c>
    </row>
    <row r="8" spans="1:13" x14ac:dyDescent="0.25">
      <c r="A8" s="17" t="s">
        <v>23</v>
      </c>
      <c r="B8" s="19">
        <v>73000</v>
      </c>
      <c r="C8" s="13">
        <v>0.25</v>
      </c>
      <c r="D8" s="9">
        <f>B8*0.18</f>
        <v>13140</v>
      </c>
      <c r="E8" s="9">
        <f>B8*0.2</f>
        <v>14600</v>
      </c>
      <c r="F8" s="9">
        <f>B8*0.23</f>
        <v>16790</v>
      </c>
      <c r="G8" s="9">
        <f>B8*0.25</f>
        <v>18250</v>
      </c>
      <c r="H8" s="9">
        <f>B8*0.27</f>
        <v>19710</v>
      </c>
      <c r="I8" s="9">
        <f>B8*0.29</f>
        <v>21170</v>
      </c>
      <c r="J8" s="9">
        <f>B8*0.31</f>
        <v>22630</v>
      </c>
      <c r="K8" s="9">
        <f>B8*0.33</f>
        <v>24090</v>
      </c>
    </row>
    <row r="9" spans="1:13" x14ac:dyDescent="0.25">
      <c r="A9" s="17"/>
      <c r="B9" s="20"/>
      <c r="C9" s="13">
        <v>0.5</v>
      </c>
      <c r="D9" s="9">
        <f>B8*0.35</f>
        <v>25550</v>
      </c>
      <c r="E9" s="9">
        <f>B8*0.4</f>
        <v>29200</v>
      </c>
      <c r="F9" s="9">
        <f>B8*0.45</f>
        <v>32850</v>
      </c>
      <c r="G9" s="9">
        <f>B8*0.5</f>
        <v>36500</v>
      </c>
      <c r="H9" s="9">
        <f>B8*0.54</f>
        <v>39420</v>
      </c>
      <c r="I9" s="9">
        <f>B8*0.58</f>
        <v>42340</v>
      </c>
      <c r="J9" s="9">
        <f>B8*0.62</f>
        <v>45260</v>
      </c>
      <c r="K9" s="9">
        <f>B8*0.66</f>
        <v>48180</v>
      </c>
    </row>
    <row r="10" spans="1:13" x14ac:dyDescent="0.25">
      <c r="A10" s="17" t="s">
        <v>24</v>
      </c>
      <c r="B10" s="19">
        <v>71700</v>
      </c>
      <c r="C10" s="13">
        <v>0.25</v>
      </c>
      <c r="D10" s="9">
        <f>B10*0.18</f>
        <v>12906</v>
      </c>
      <c r="E10" s="9">
        <f>B10*0.2</f>
        <v>14340</v>
      </c>
      <c r="F10" s="9">
        <f>B10*0.23</f>
        <v>16491</v>
      </c>
      <c r="G10" s="9">
        <f>B10*0.25</f>
        <v>17925</v>
      </c>
      <c r="H10" s="9">
        <f>B10*0.27</f>
        <v>19359</v>
      </c>
      <c r="I10" s="9">
        <f>B10*0.29</f>
        <v>20793</v>
      </c>
      <c r="J10" s="9">
        <f>B10*0.31</f>
        <v>22227</v>
      </c>
      <c r="K10" s="9">
        <f>B10*0.33</f>
        <v>23661</v>
      </c>
    </row>
    <row r="11" spans="1:13" x14ac:dyDescent="0.25">
      <c r="A11" s="17"/>
      <c r="B11" s="20"/>
      <c r="C11" s="13">
        <v>0.5</v>
      </c>
      <c r="D11" s="9">
        <f>B10*0.35</f>
        <v>25095</v>
      </c>
      <c r="E11" s="9">
        <f>B10*0.4</f>
        <v>28680</v>
      </c>
      <c r="F11" s="9">
        <f>B10*0.45</f>
        <v>32265</v>
      </c>
      <c r="G11" s="9">
        <f>B10*0.5</f>
        <v>35850</v>
      </c>
      <c r="H11" s="9">
        <f>B10*0.54</f>
        <v>38718</v>
      </c>
      <c r="I11" s="9">
        <f>B10*0.58</f>
        <v>41586</v>
      </c>
      <c r="J11" s="9">
        <f>B10*0.62</f>
        <v>44454</v>
      </c>
      <c r="K11" s="9">
        <f>B10*0.66</f>
        <v>47322</v>
      </c>
    </row>
    <row r="12" spans="1:13" x14ac:dyDescent="0.25">
      <c r="A12" s="17" t="s">
        <v>25</v>
      </c>
      <c r="B12" s="19">
        <v>59600</v>
      </c>
      <c r="C12" s="13">
        <v>0.25</v>
      </c>
      <c r="D12" s="9">
        <f>B12*0.18</f>
        <v>10728</v>
      </c>
      <c r="E12" s="9">
        <f>B12*0.2</f>
        <v>11920</v>
      </c>
      <c r="F12" s="9">
        <f>B12*0.23</f>
        <v>13708</v>
      </c>
      <c r="G12" s="9">
        <f>B12*0.25</f>
        <v>14900</v>
      </c>
      <c r="H12" s="9">
        <f>B12*0.27</f>
        <v>16092.000000000002</v>
      </c>
      <c r="I12" s="9">
        <f>B12*0.29</f>
        <v>17284</v>
      </c>
      <c r="J12" s="9">
        <f>B12*0.31</f>
        <v>18476</v>
      </c>
      <c r="K12" s="9">
        <f>B12*0.33</f>
        <v>19668</v>
      </c>
    </row>
    <row r="13" spans="1:13" x14ac:dyDescent="0.25">
      <c r="A13" s="17"/>
      <c r="B13" s="20"/>
      <c r="C13" s="13">
        <v>0.5</v>
      </c>
      <c r="D13" s="9">
        <f>B12*0.35</f>
        <v>20860</v>
      </c>
      <c r="E13" s="9">
        <f>B12*0.4</f>
        <v>23840</v>
      </c>
      <c r="F13" s="9">
        <f>B12*0.45</f>
        <v>26820</v>
      </c>
      <c r="G13" s="9">
        <f>B12*0.5</f>
        <v>29800</v>
      </c>
      <c r="H13" s="9">
        <f>B12*0.54</f>
        <v>32184.000000000004</v>
      </c>
      <c r="I13" s="9">
        <f>B12*0.58</f>
        <v>34568</v>
      </c>
      <c r="J13" s="9">
        <f>B12*0.62</f>
        <v>36952</v>
      </c>
      <c r="K13" s="9">
        <f>B12*0.66</f>
        <v>39336</v>
      </c>
    </row>
    <row r="14" spans="1:13" x14ac:dyDescent="0.25">
      <c r="A14" s="17" t="s">
        <v>26</v>
      </c>
      <c r="B14" s="19">
        <v>60000</v>
      </c>
      <c r="C14" s="13">
        <v>0.25</v>
      </c>
      <c r="D14" s="9">
        <f>B14*0.18</f>
        <v>10800</v>
      </c>
      <c r="E14" s="9">
        <f>B14*0.2</f>
        <v>12000</v>
      </c>
      <c r="F14" s="9">
        <f>B14*0.23</f>
        <v>13800</v>
      </c>
      <c r="G14" s="9">
        <f>B14*0.25</f>
        <v>15000</v>
      </c>
      <c r="H14" s="9">
        <f>B14*0.27</f>
        <v>16200.000000000002</v>
      </c>
      <c r="I14" s="9">
        <f>B14*0.29</f>
        <v>17400</v>
      </c>
      <c r="J14" s="9">
        <f>B14*0.31</f>
        <v>18600</v>
      </c>
      <c r="K14" s="9">
        <f>B14*0.33</f>
        <v>19800</v>
      </c>
    </row>
    <row r="15" spans="1:13" x14ac:dyDescent="0.25">
      <c r="A15" s="17"/>
      <c r="B15" s="20"/>
      <c r="C15" s="13">
        <v>0.5</v>
      </c>
      <c r="D15" s="9">
        <f>B14*0.35</f>
        <v>21000</v>
      </c>
      <c r="E15" s="9">
        <f>B14*0.4</f>
        <v>24000</v>
      </c>
      <c r="F15" s="9">
        <f>B14*0.45</f>
        <v>27000</v>
      </c>
      <c r="G15" s="9">
        <f>B14*0.5</f>
        <v>30000</v>
      </c>
      <c r="H15" s="9">
        <f>B14*0.54</f>
        <v>32400.000000000004</v>
      </c>
      <c r="I15" s="9">
        <f>B14*0.58</f>
        <v>34800</v>
      </c>
      <c r="J15" s="9">
        <f>B14*0.62</f>
        <v>37200</v>
      </c>
      <c r="K15" s="9">
        <f>B14*0.66</f>
        <v>39600</v>
      </c>
    </row>
    <row r="16" spans="1:13" x14ac:dyDescent="0.25">
      <c r="A16" s="17" t="s">
        <v>27</v>
      </c>
      <c r="B16" s="19">
        <v>66400</v>
      </c>
      <c r="C16" s="13">
        <v>0.25</v>
      </c>
      <c r="D16" s="9">
        <f>B16*0.18</f>
        <v>11952</v>
      </c>
      <c r="E16" s="9">
        <f>B16*0.2</f>
        <v>13280</v>
      </c>
      <c r="F16" s="9">
        <f>B16*0.23</f>
        <v>15272</v>
      </c>
      <c r="G16" s="9">
        <f>B16*0.25</f>
        <v>16600</v>
      </c>
      <c r="H16" s="9">
        <f>B16*0.27</f>
        <v>17928</v>
      </c>
      <c r="I16" s="9">
        <f>B16*0.29</f>
        <v>19256</v>
      </c>
      <c r="J16" s="9">
        <f>B16*0.31</f>
        <v>20584</v>
      </c>
      <c r="K16" s="9">
        <f>B16*0.33</f>
        <v>21912</v>
      </c>
    </row>
    <row r="17" spans="1:11" x14ac:dyDescent="0.25">
      <c r="A17" s="17"/>
      <c r="B17" s="20"/>
      <c r="C17" s="13">
        <v>0.5</v>
      </c>
      <c r="D17" s="9">
        <f>B16*0.35</f>
        <v>23240</v>
      </c>
      <c r="E17" s="9">
        <f>B16*0.4</f>
        <v>26560</v>
      </c>
      <c r="F17" s="9">
        <f>B16*0.45</f>
        <v>29880</v>
      </c>
      <c r="G17" s="9">
        <f>B16*0.5</f>
        <v>33200</v>
      </c>
      <c r="H17" s="9">
        <f>B16*0.54</f>
        <v>35856</v>
      </c>
      <c r="I17" s="9">
        <f>B16*0.58</f>
        <v>38512</v>
      </c>
      <c r="J17" s="9">
        <f>B16*0.62</f>
        <v>41168</v>
      </c>
      <c r="K17" s="9">
        <f>B16*0.66</f>
        <v>43824</v>
      </c>
    </row>
    <row r="18" spans="1:11" x14ac:dyDescent="0.25">
      <c r="A18" s="17" t="s">
        <v>28</v>
      </c>
      <c r="B18" s="19">
        <v>70200</v>
      </c>
      <c r="C18" s="13">
        <v>0.25</v>
      </c>
      <c r="D18" s="9">
        <f>B18*0.18</f>
        <v>12636</v>
      </c>
      <c r="E18" s="9">
        <f>B18*0.2</f>
        <v>14040</v>
      </c>
      <c r="F18" s="9">
        <f>B18*0.23</f>
        <v>16146</v>
      </c>
      <c r="G18" s="9">
        <f>B18*0.25</f>
        <v>17550</v>
      </c>
      <c r="H18" s="9">
        <f>B18*0.27</f>
        <v>18954</v>
      </c>
      <c r="I18" s="9">
        <f>B18*0.29</f>
        <v>20358</v>
      </c>
      <c r="J18" s="9">
        <f>B18*0.31</f>
        <v>21762</v>
      </c>
      <c r="K18" s="9">
        <f>B18*0.33</f>
        <v>23166</v>
      </c>
    </row>
    <row r="19" spans="1:11" x14ac:dyDescent="0.25">
      <c r="A19" s="17"/>
      <c r="B19" s="20"/>
      <c r="C19" s="13">
        <v>0.5</v>
      </c>
      <c r="D19" s="9">
        <f>B18*0.35</f>
        <v>24570</v>
      </c>
      <c r="E19" s="9">
        <f>B18*0.4</f>
        <v>28080</v>
      </c>
      <c r="F19" s="9">
        <f>B18*0.45</f>
        <v>31590</v>
      </c>
      <c r="G19" s="9">
        <f>B18*0.5</f>
        <v>35100</v>
      </c>
      <c r="H19" s="9">
        <f>B18*0.54</f>
        <v>37908</v>
      </c>
      <c r="I19" s="9">
        <f>B18*0.58</f>
        <v>40716</v>
      </c>
      <c r="J19" s="9">
        <f>B18*0.62</f>
        <v>43524</v>
      </c>
      <c r="K19" s="9">
        <f>B18*0.66</f>
        <v>46332</v>
      </c>
    </row>
    <row r="20" spans="1:11" x14ac:dyDescent="0.25">
      <c r="A20" s="17" t="s">
        <v>29</v>
      </c>
      <c r="B20" s="19">
        <v>58000</v>
      </c>
      <c r="C20" s="13">
        <v>0.25</v>
      </c>
      <c r="D20" s="9">
        <f>B20*0.18</f>
        <v>10440</v>
      </c>
      <c r="E20" s="9">
        <f>B20*0.2</f>
        <v>11600</v>
      </c>
      <c r="F20" s="9">
        <f>B20*0.23</f>
        <v>13340</v>
      </c>
      <c r="G20" s="9">
        <f>B20*0.25</f>
        <v>14500</v>
      </c>
      <c r="H20" s="9">
        <f>B20*0.27</f>
        <v>15660.000000000002</v>
      </c>
      <c r="I20" s="9">
        <f>B20*0.29</f>
        <v>16820</v>
      </c>
      <c r="J20" s="9">
        <f>B20*0.31</f>
        <v>17980</v>
      </c>
      <c r="K20" s="9">
        <f>B20*0.33</f>
        <v>19140</v>
      </c>
    </row>
    <row r="21" spans="1:11" x14ac:dyDescent="0.25">
      <c r="A21" s="17"/>
      <c r="B21" s="20"/>
      <c r="C21" s="13">
        <v>0.5</v>
      </c>
      <c r="D21" s="9">
        <f>B20*0.35</f>
        <v>20300</v>
      </c>
      <c r="E21" s="9">
        <f>B20*0.4</f>
        <v>23200</v>
      </c>
      <c r="F21" s="9">
        <f>B20*0.45</f>
        <v>26100</v>
      </c>
      <c r="G21" s="9">
        <f>B20*0.5</f>
        <v>29000</v>
      </c>
      <c r="H21" s="9">
        <f>B20*0.54</f>
        <v>31320.000000000004</v>
      </c>
      <c r="I21" s="9">
        <f>B20*0.58</f>
        <v>33640</v>
      </c>
      <c r="J21" s="9">
        <f>B20*0.62</f>
        <v>35960</v>
      </c>
      <c r="K21" s="9">
        <f>B20*0.66</f>
        <v>38280</v>
      </c>
    </row>
    <row r="22" spans="1:11" x14ac:dyDescent="0.25">
      <c r="A22" s="17" t="s">
        <v>30</v>
      </c>
      <c r="B22" s="19">
        <v>78400</v>
      </c>
      <c r="C22" s="13">
        <v>0.25</v>
      </c>
      <c r="D22" s="9">
        <f>B22*0.18</f>
        <v>14112</v>
      </c>
      <c r="E22" s="9">
        <f>B22*0.2</f>
        <v>15680</v>
      </c>
      <c r="F22" s="9">
        <f>B22*0.23</f>
        <v>18032</v>
      </c>
      <c r="G22" s="9">
        <f>B22*0.25</f>
        <v>19600</v>
      </c>
      <c r="H22" s="9">
        <f>B22*0.27</f>
        <v>21168</v>
      </c>
      <c r="I22" s="9">
        <f>B22*0.29</f>
        <v>22736</v>
      </c>
      <c r="J22" s="9">
        <f>B22*0.31</f>
        <v>24304</v>
      </c>
      <c r="K22" s="9">
        <f>B22*0.33</f>
        <v>25872</v>
      </c>
    </row>
    <row r="23" spans="1:11" x14ac:dyDescent="0.25">
      <c r="A23" s="17"/>
      <c r="B23" s="20"/>
      <c r="C23" s="13">
        <v>0.5</v>
      </c>
      <c r="D23" s="9">
        <f>B22*0.35</f>
        <v>27440</v>
      </c>
      <c r="E23" s="9">
        <f>B22*0.4</f>
        <v>31360</v>
      </c>
      <c r="F23" s="9">
        <f>B22*0.45</f>
        <v>35280</v>
      </c>
      <c r="G23" s="9">
        <f>B22*0.5</f>
        <v>39200</v>
      </c>
      <c r="H23" s="9">
        <f>B22*0.54</f>
        <v>42336</v>
      </c>
      <c r="I23" s="9">
        <f>B22*0.58</f>
        <v>45472</v>
      </c>
      <c r="J23" s="9">
        <f>B22*0.62</f>
        <v>48608</v>
      </c>
      <c r="K23" s="9">
        <f>B22*0.66</f>
        <v>51744</v>
      </c>
    </row>
    <row r="24" spans="1:11" x14ac:dyDescent="0.25">
      <c r="A24" s="17" t="s">
        <v>5</v>
      </c>
      <c r="B24" s="19">
        <v>88000</v>
      </c>
      <c r="C24" s="13">
        <v>0.25</v>
      </c>
      <c r="D24" s="9">
        <f>B24*0.18</f>
        <v>15840</v>
      </c>
      <c r="E24" s="9">
        <f>B24*0.2</f>
        <v>17600</v>
      </c>
      <c r="F24" s="9">
        <f>B24*0.23</f>
        <v>20240</v>
      </c>
      <c r="G24" s="9">
        <f>B24*0.25</f>
        <v>22000</v>
      </c>
      <c r="H24" s="9">
        <f>B24*0.27</f>
        <v>23760</v>
      </c>
      <c r="I24" s="9">
        <f>B24*0.29</f>
        <v>25520</v>
      </c>
      <c r="J24" s="9">
        <f>B24*0.31</f>
        <v>27280</v>
      </c>
      <c r="K24" s="9">
        <f>B24*0.33</f>
        <v>29040</v>
      </c>
    </row>
    <row r="25" spans="1:11" x14ac:dyDescent="0.25">
      <c r="A25" s="17"/>
      <c r="B25" s="20"/>
      <c r="C25" s="13">
        <v>0.5</v>
      </c>
      <c r="D25" s="9">
        <f>B24*0.35</f>
        <v>30799.999999999996</v>
      </c>
      <c r="E25" s="9">
        <f>B24*0.4</f>
        <v>35200</v>
      </c>
      <c r="F25" s="9">
        <f>B24*0.45</f>
        <v>39600</v>
      </c>
      <c r="G25" s="9">
        <f>B24*0.5</f>
        <v>44000</v>
      </c>
      <c r="H25" s="9">
        <f>B24*0.54</f>
        <v>47520</v>
      </c>
      <c r="I25" s="9">
        <f>B24*0.58</f>
        <v>51040</v>
      </c>
      <c r="J25" s="9">
        <f>B24*0.62</f>
        <v>54560</v>
      </c>
      <c r="K25" s="9">
        <f>B24*0.66</f>
        <v>58080</v>
      </c>
    </row>
    <row r="26" spans="1:11" x14ac:dyDescent="0.25">
      <c r="A26" s="17" t="s">
        <v>31</v>
      </c>
      <c r="B26" s="19">
        <v>73000</v>
      </c>
      <c r="C26" s="13">
        <v>0.25</v>
      </c>
      <c r="D26" s="9">
        <f>B26*0.18</f>
        <v>13140</v>
      </c>
      <c r="E26" s="9">
        <f>B26*0.2</f>
        <v>14600</v>
      </c>
      <c r="F26" s="9">
        <f>B26*0.23</f>
        <v>16790</v>
      </c>
      <c r="G26" s="9">
        <f>B26*0.25</f>
        <v>18250</v>
      </c>
      <c r="H26" s="9">
        <f>B26*0.27</f>
        <v>19710</v>
      </c>
      <c r="I26" s="9">
        <f>B26*0.29</f>
        <v>21170</v>
      </c>
      <c r="J26" s="9">
        <f>B26*0.31</f>
        <v>22630</v>
      </c>
      <c r="K26" s="9">
        <f>B26*0.33</f>
        <v>24090</v>
      </c>
    </row>
    <row r="27" spans="1:11" x14ac:dyDescent="0.25">
      <c r="A27" s="17"/>
      <c r="B27" s="20"/>
      <c r="C27" s="13">
        <v>0.5</v>
      </c>
      <c r="D27" s="9">
        <f>B26*0.35</f>
        <v>25550</v>
      </c>
      <c r="E27" s="9">
        <f>B26*0.4</f>
        <v>29200</v>
      </c>
      <c r="F27" s="9">
        <f>B26*0.45</f>
        <v>32850</v>
      </c>
      <c r="G27" s="9">
        <f>B26*0.5</f>
        <v>36500</v>
      </c>
      <c r="H27" s="9">
        <f>B26*0.54</f>
        <v>39420</v>
      </c>
      <c r="I27" s="9">
        <f>B26*0.58</f>
        <v>42340</v>
      </c>
      <c r="J27" s="9">
        <f>B26*0.62</f>
        <v>45260</v>
      </c>
      <c r="K27" s="9">
        <f>B26*0.66</f>
        <v>48180</v>
      </c>
    </row>
    <row r="28" spans="1:11" x14ac:dyDescent="0.25">
      <c r="A28" s="17" t="s">
        <v>32</v>
      </c>
      <c r="B28" s="19">
        <v>52700</v>
      </c>
      <c r="C28" s="13">
        <v>0.25</v>
      </c>
      <c r="D28" s="9">
        <f>B28*0.18</f>
        <v>9486</v>
      </c>
      <c r="E28" s="9">
        <f>B28*0.2</f>
        <v>10540</v>
      </c>
      <c r="F28" s="9">
        <f>B28*0.23</f>
        <v>12121</v>
      </c>
      <c r="G28" s="9">
        <f>B28*0.25</f>
        <v>13175</v>
      </c>
      <c r="H28" s="9">
        <f>B28*0.27</f>
        <v>14229.000000000002</v>
      </c>
      <c r="I28" s="9">
        <f>B28*0.29</f>
        <v>15282.999999999998</v>
      </c>
      <c r="J28" s="9">
        <f>B28*0.31</f>
        <v>16337</v>
      </c>
      <c r="K28" s="9">
        <f>B28*0.33</f>
        <v>17391</v>
      </c>
    </row>
    <row r="29" spans="1:11" x14ac:dyDescent="0.25">
      <c r="A29" s="17"/>
      <c r="B29" s="20"/>
      <c r="C29" s="13">
        <v>0.5</v>
      </c>
      <c r="D29" s="9">
        <f>B28*0.35</f>
        <v>18445</v>
      </c>
      <c r="E29" s="9">
        <f>B28*0.4</f>
        <v>21080</v>
      </c>
      <c r="F29" s="9">
        <f>B28*0.45</f>
        <v>23715</v>
      </c>
      <c r="G29" s="9">
        <f>B28*0.5</f>
        <v>26350</v>
      </c>
      <c r="H29" s="9">
        <f>B28*0.54</f>
        <v>28458.000000000004</v>
      </c>
      <c r="I29" s="9">
        <f>B28*0.58</f>
        <v>30565.999999999996</v>
      </c>
      <c r="J29" s="9">
        <f>B28*0.62</f>
        <v>32674</v>
      </c>
      <c r="K29" s="9">
        <f>B28*0.66</f>
        <v>34782</v>
      </c>
    </row>
    <row r="30" spans="1:11" x14ac:dyDescent="0.25">
      <c r="A30" s="17" t="s">
        <v>12</v>
      </c>
      <c r="B30" s="19">
        <v>97700</v>
      </c>
      <c r="C30" s="13">
        <v>0.25</v>
      </c>
      <c r="D30" s="9">
        <f>B30*0.18</f>
        <v>17586</v>
      </c>
      <c r="E30" s="9">
        <f>B30*0.2</f>
        <v>19540</v>
      </c>
      <c r="F30" s="9">
        <f>B30*0.23</f>
        <v>22471</v>
      </c>
      <c r="G30" s="9">
        <f>B30*0.25</f>
        <v>24425</v>
      </c>
      <c r="H30" s="9">
        <f>B30*0.27</f>
        <v>26379</v>
      </c>
      <c r="I30" s="9">
        <f>B30*0.29</f>
        <v>28332.999999999996</v>
      </c>
      <c r="J30" s="9">
        <f>B30*0.31</f>
        <v>30287</v>
      </c>
      <c r="K30" s="9">
        <f>B30*0.33</f>
        <v>32241</v>
      </c>
    </row>
    <row r="31" spans="1:11" x14ac:dyDescent="0.25">
      <c r="A31" s="17"/>
      <c r="B31" s="20"/>
      <c r="C31" s="13">
        <v>0.5</v>
      </c>
      <c r="D31" s="9">
        <f>B30*0.35</f>
        <v>34195</v>
      </c>
      <c r="E31" s="9">
        <f>B30*0.4</f>
        <v>39080</v>
      </c>
      <c r="F31" s="9">
        <f>B30*0.45</f>
        <v>43965</v>
      </c>
      <c r="G31" s="9">
        <f>B30*0.5</f>
        <v>48850</v>
      </c>
      <c r="H31" s="9">
        <f>B30*0.54</f>
        <v>52758</v>
      </c>
      <c r="I31" s="9">
        <f>B30*0.58</f>
        <v>56665.999999999993</v>
      </c>
      <c r="J31" s="9">
        <f>B30*0.62</f>
        <v>60574</v>
      </c>
      <c r="K31" s="9">
        <f>B30*0.66</f>
        <v>64482</v>
      </c>
    </row>
    <row r="32" spans="1:11" x14ac:dyDescent="0.25">
      <c r="A32" s="17" t="s">
        <v>33</v>
      </c>
      <c r="B32" s="19">
        <v>76600</v>
      </c>
      <c r="C32" s="13">
        <v>0.25</v>
      </c>
      <c r="D32" s="9">
        <f>B32*0.18</f>
        <v>13788</v>
      </c>
      <c r="E32" s="9">
        <f>B32*0.2</f>
        <v>15320</v>
      </c>
      <c r="F32" s="9">
        <f>B32*0.23</f>
        <v>17618</v>
      </c>
      <c r="G32" s="9">
        <f>B32*0.25</f>
        <v>19150</v>
      </c>
      <c r="H32" s="9">
        <f>B32*0.27</f>
        <v>20682</v>
      </c>
      <c r="I32" s="9">
        <f>B32*0.29</f>
        <v>22214</v>
      </c>
      <c r="J32" s="9">
        <f>B32*0.31</f>
        <v>23746</v>
      </c>
      <c r="K32" s="9">
        <f>B32*0.33</f>
        <v>25278</v>
      </c>
    </row>
    <row r="33" spans="1:11" x14ac:dyDescent="0.25">
      <c r="A33" s="17"/>
      <c r="B33" s="20"/>
      <c r="C33" s="13">
        <v>0.5</v>
      </c>
      <c r="D33" s="9">
        <f>B32*0.35</f>
        <v>26810</v>
      </c>
      <c r="E33" s="9">
        <f>B32*0.4</f>
        <v>30640</v>
      </c>
      <c r="F33" s="9">
        <f>B32*0.45</f>
        <v>34470</v>
      </c>
      <c r="G33" s="9">
        <f>B32*0.5</f>
        <v>38300</v>
      </c>
      <c r="H33" s="9">
        <f>B32*0.54</f>
        <v>41364</v>
      </c>
      <c r="I33" s="9">
        <f>B32*0.58</f>
        <v>44428</v>
      </c>
      <c r="J33" s="9">
        <f>B32*0.62</f>
        <v>47492</v>
      </c>
      <c r="K33" s="9">
        <f>B32*0.66</f>
        <v>50556</v>
      </c>
    </row>
    <row r="34" spans="1:11" x14ac:dyDescent="0.25">
      <c r="A34" s="17" t="s">
        <v>34</v>
      </c>
      <c r="B34" s="19">
        <v>74700</v>
      </c>
      <c r="C34" s="13">
        <v>0.25</v>
      </c>
      <c r="D34" s="9">
        <f>B34*0.18</f>
        <v>13446</v>
      </c>
      <c r="E34" s="9">
        <f>B34*0.2</f>
        <v>14940</v>
      </c>
      <c r="F34" s="9">
        <f>B34*0.23</f>
        <v>17181</v>
      </c>
      <c r="G34" s="9">
        <f>B34*0.25</f>
        <v>18675</v>
      </c>
      <c r="H34" s="9">
        <f>B34*0.27</f>
        <v>20169</v>
      </c>
      <c r="I34" s="9">
        <f>B34*0.29</f>
        <v>21663</v>
      </c>
      <c r="J34" s="9">
        <f>B34*0.31</f>
        <v>23157</v>
      </c>
      <c r="K34" s="9">
        <f>B34*0.33</f>
        <v>24651</v>
      </c>
    </row>
    <row r="35" spans="1:11" x14ac:dyDescent="0.25">
      <c r="A35" s="17"/>
      <c r="B35" s="20"/>
      <c r="C35" s="13">
        <v>0.5</v>
      </c>
      <c r="D35" s="9">
        <f>B34*0.35</f>
        <v>26145</v>
      </c>
      <c r="E35" s="9">
        <f>B34*0.4</f>
        <v>29880</v>
      </c>
      <c r="F35" s="9">
        <f>B34*0.45</f>
        <v>33615</v>
      </c>
      <c r="G35" s="9">
        <f>B34*0.5</f>
        <v>37350</v>
      </c>
      <c r="H35" s="9">
        <f>B34*0.54</f>
        <v>40338</v>
      </c>
      <c r="I35" s="9">
        <f>B34*0.58</f>
        <v>43326</v>
      </c>
      <c r="J35" s="9">
        <f>B34*0.62</f>
        <v>46314</v>
      </c>
      <c r="K35" s="9">
        <f>B34*0.66</f>
        <v>49302</v>
      </c>
    </row>
    <row r="36" spans="1:11" x14ac:dyDescent="0.25">
      <c r="A36" s="17" t="s">
        <v>35</v>
      </c>
      <c r="B36" s="19">
        <v>78400</v>
      </c>
      <c r="C36" s="13">
        <v>0.25</v>
      </c>
      <c r="D36" s="9">
        <f>B36*0.18</f>
        <v>14112</v>
      </c>
      <c r="E36" s="9">
        <f>B36*0.2</f>
        <v>15680</v>
      </c>
      <c r="F36" s="9">
        <f>B36*0.23</f>
        <v>18032</v>
      </c>
      <c r="G36" s="9">
        <f>B36*0.25</f>
        <v>19600</v>
      </c>
      <c r="H36" s="9">
        <f>B36*0.27</f>
        <v>21168</v>
      </c>
      <c r="I36" s="9">
        <f>B36*0.29</f>
        <v>22736</v>
      </c>
      <c r="J36" s="9">
        <f>B36*0.31</f>
        <v>24304</v>
      </c>
      <c r="K36" s="9">
        <f>B36*0.33</f>
        <v>25872</v>
      </c>
    </row>
    <row r="37" spans="1:11" x14ac:dyDescent="0.25">
      <c r="A37" s="17"/>
      <c r="B37" s="20"/>
      <c r="C37" s="13">
        <v>0.5</v>
      </c>
      <c r="D37" s="9">
        <f>B36*0.35</f>
        <v>27440</v>
      </c>
      <c r="E37" s="9">
        <f>B36*0.4</f>
        <v>31360</v>
      </c>
      <c r="F37" s="9">
        <f>B36*0.45</f>
        <v>35280</v>
      </c>
      <c r="G37" s="9">
        <f>B36*0.5</f>
        <v>39200</v>
      </c>
      <c r="H37" s="9">
        <f>B36*0.54</f>
        <v>42336</v>
      </c>
      <c r="I37" s="9">
        <f>B36*0.58</f>
        <v>45472</v>
      </c>
      <c r="J37" s="9">
        <f>B36*0.62</f>
        <v>48608</v>
      </c>
      <c r="K37" s="9">
        <f>B36*0.66</f>
        <v>51744</v>
      </c>
    </row>
    <row r="38" spans="1:11" x14ac:dyDescent="0.25">
      <c r="A38" s="17" t="s">
        <v>36</v>
      </c>
      <c r="B38" s="19">
        <v>66300</v>
      </c>
      <c r="C38" s="13">
        <v>0.25</v>
      </c>
      <c r="D38" s="9">
        <f>B38*0.18</f>
        <v>11934</v>
      </c>
      <c r="E38" s="9">
        <f>B38*0.2</f>
        <v>13260</v>
      </c>
      <c r="F38" s="9">
        <f>B38*0.23</f>
        <v>15249</v>
      </c>
      <c r="G38" s="9">
        <f>B38*0.25</f>
        <v>16575</v>
      </c>
      <c r="H38" s="9">
        <f>B38*0.27</f>
        <v>17901</v>
      </c>
      <c r="I38" s="9">
        <f>B38*0.29</f>
        <v>19227</v>
      </c>
      <c r="J38" s="9">
        <f>B38*0.31</f>
        <v>20553</v>
      </c>
      <c r="K38" s="9">
        <f>B38*0.33</f>
        <v>21879</v>
      </c>
    </row>
    <row r="39" spans="1:11" x14ac:dyDescent="0.25">
      <c r="A39" s="17"/>
      <c r="B39" s="20"/>
      <c r="C39" s="13">
        <v>0.5</v>
      </c>
      <c r="D39" s="9">
        <f>B38*0.35</f>
        <v>23205</v>
      </c>
      <c r="E39" s="9">
        <f>B38*0.4</f>
        <v>26520</v>
      </c>
      <c r="F39" s="9">
        <f>B38*0.45</f>
        <v>29835</v>
      </c>
      <c r="G39" s="9">
        <f>B38*0.5</f>
        <v>33150</v>
      </c>
      <c r="H39" s="9">
        <f>B38*0.54</f>
        <v>35802</v>
      </c>
      <c r="I39" s="9">
        <f>B38*0.58</f>
        <v>38454</v>
      </c>
      <c r="J39" s="9">
        <f>B38*0.62</f>
        <v>41106</v>
      </c>
      <c r="K39" s="9">
        <f>B38*0.66</f>
        <v>43758</v>
      </c>
    </row>
    <row r="40" spans="1:11" x14ac:dyDescent="0.25">
      <c r="A40" s="17" t="s">
        <v>37</v>
      </c>
      <c r="B40" s="19">
        <v>61700</v>
      </c>
      <c r="C40" s="13">
        <v>0.25</v>
      </c>
      <c r="D40" s="9">
        <f>B40*0.18</f>
        <v>11106</v>
      </c>
      <c r="E40" s="9">
        <f>B40*0.2</f>
        <v>12340</v>
      </c>
      <c r="F40" s="9">
        <f>B40*0.23</f>
        <v>14191</v>
      </c>
      <c r="G40" s="9">
        <f>B40*0.25</f>
        <v>15425</v>
      </c>
      <c r="H40" s="9">
        <f>B40*0.27</f>
        <v>16659</v>
      </c>
      <c r="I40" s="9">
        <f>B40*0.29</f>
        <v>17893</v>
      </c>
      <c r="J40" s="9">
        <f>B40*0.31</f>
        <v>19127</v>
      </c>
      <c r="K40" s="9">
        <f>B40*0.33</f>
        <v>20361</v>
      </c>
    </row>
    <row r="41" spans="1:11" x14ac:dyDescent="0.25">
      <c r="A41" s="17"/>
      <c r="B41" s="20"/>
      <c r="C41" s="13">
        <v>0.5</v>
      </c>
      <c r="D41" s="9">
        <f>B40*0.35</f>
        <v>21595</v>
      </c>
      <c r="E41" s="9">
        <f>B40*0.4</f>
        <v>24680</v>
      </c>
      <c r="F41" s="9">
        <f>B40*0.45</f>
        <v>27765</v>
      </c>
      <c r="G41" s="9">
        <f>B40*0.5</f>
        <v>30850</v>
      </c>
      <c r="H41" s="9">
        <f>B40*0.54</f>
        <v>33318</v>
      </c>
      <c r="I41" s="9">
        <f>B40*0.58</f>
        <v>35786</v>
      </c>
      <c r="J41" s="9">
        <f>B40*0.62</f>
        <v>38254</v>
      </c>
      <c r="K41" s="9">
        <f>B40*0.66</f>
        <v>40722</v>
      </c>
    </row>
    <row r="42" spans="1:11" x14ac:dyDescent="0.25">
      <c r="A42" s="17" t="s">
        <v>9</v>
      </c>
      <c r="B42" s="19">
        <v>97700</v>
      </c>
      <c r="C42" s="13">
        <v>0.25</v>
      </c>
      <c r="D42" s="9">
        <f>B42*0.18</f>
        <v>17586</v>
      </c>
      <c r="E42" s="9">
        <f>B42*0.2</f>
        <v>19540</v>
      </c>
      <c r="F42" s="9">
        <f>B42*0.23</f>
        <v>22471</v>
      </c>
      <c r="G42" s="9">
        <f>B42*0.25</f>
        <v>24425</v>
      </c>
      <c r="H42" s="9">
        <f>B42*0.27</f>
        <v>26379</v>
      </c>
      <c r="I42" s="9">
        <f>B42*0.29</f>
        <v>28332.999999999996</v>
      </c>
      <c r="J42" s="9">
        <f>B42*0.31</f>
        <v>30287</v>
      </c>
      <c r="K42" s="9">
        <f>B42*0.33</f>
        <v>32241</v>
      </c>
    </row>
    <row r="43" spans="1:11" x14ac:dyDescent="0.25">
      <c r="A43" s="17"/>
      <c r="B43" s="20"/>
      <c r="C43" s="13">
        <v>0.5</v>
      </c>
      <c r="D43" s="9">
        <f>B42*0.35</f>
        <v>34195</v>
      </c>
      <c r="E43" s="9">
        <f>B42*0.4</f>
        <v>39080</v>
      </c>
      <c r="F43" s="9">
        <f>B42*0.45</f>
        <v>43965</v>
      </c>
      <c r="G43" s="9">
        <f>B42*0.5</f>
        <v>48850</v>
      </c>
      <c r="H43" s="9">
        <f>B42*0.54</f>
        <v>52758</v>
      </c>
      <c r="I43" s="9">
        <f>B42*0.58</f>
        <v>56665.999999999993</v>
      </c>
      <c r="J43" s="9">
        <f>B42*0.62</f>
        <v>60574</v>
      </c>
      <c r="K43" s="9">
        <f>B42*0.66</f>
        <v>64482</v>
      </c>
    </row>
    <row r="44" spans="1:11" x14ac:dyDescent="0.25">
      <c r="A44" s="17" t="s">
        <v>38</v>
      </c>
      <c r="B44" s="19">
        <v>51700</v>
      </c>
      <c r="C44" s="13">
        <v>0.25</v>
      </c>
      <c r="D44" s="9">
        <f>B44*0.18</f>
        <v>9306</v>
      </c>
      <c r="E44" s="9">
        <f>B44*0.2</f>
        <v>10340</v>
      </c>
      <c r="F44" s="9">
        <f>B44*0.23</f>
        <v>11891</v>
      </c>
      <c r="G44" s="9">
        <f>B44*0.25</f>
        <v>12925</v>
      </c>
      <c r="H44" s="9">
        <f>B44*0.27</f>
        <v>13959.000000000002</v>
      </c>
      <c r="I44" s="9">
        <f>B44*0.29</f>
        <v>14992.999999999998</v>
      </c>
      <c r="J44" s="9">
        <f>B44*0.31</f>
        <v>16027</v>
      </c>
      <c r="K44" s="9">
        <f>B44*0.33</f>
        <v>17061</v>
      </c>
    </row>
    <row r="45" spans="1:11" x14ac:dyDescent="0.25">
      <c r="A45" s="17"/>
      <c r="B45" s="20"/>
      <c r="C45" s="13">
        <v>0.5</v>
      </c>
      <c r="D45" s="9">
        <f>B44*0.35</f>
        <v>18095</v>
      </c>
      <c r="E45" s="9">
        <f>B44*0.4</f>
        <v>20680</v>
      </c>
      <c r="F45" s="9">
        <f>B44*0.45</f>
        <v>23265</v>
      </c>
      <c r="G45" s="9">
        <f>B44*0.5</f>
        <v>25850</v>
      </c>
      <c r="H45" s="9">
        <f>B44*0.54</f>
        <v>27918.000000000004</v>
      </c>
      <c r="I45" s="9">
        <f>B44*0.58</f>
        <v>29985.999999999996</v>
      </c>
      <c r="J45" s="9">
        <f>B44*0.62</f>
        <v>32054</v>
      </c>
      <c r="K45" s="9">
        <f>B44*0.66</f>
        <v>34122</v>
      </c>
    </row>
    <row r="46" spans="1:11" x14ac:dyDescent="0.25">
      <c r="A46" s="17" t="s">
        <v>39</v>
      </c>
      <c r="B46" s="19">
        <v>67300</v>
      </c>
      <c r="C46" s="13">
        <v>0.25</v>
      </c>
      <c r="D46" s="9">
        <f>B46*0.18</f>
        <v>12114</v>
      </c>
      <c r="E46" s="9">
        <f>B46*0.2</f>
        <v>13460</v>
      </c>
      <c r="F46" s="9">
        <f>B46*0.23</f>
        <v>15479</v>
      </c>
      <c r="G46" s="9">
        <f>B46*0.25</f>
        <v>16825</v>
      </c>
      <c r="H46" s="9">
        <f>B46*0.27</f>
        <v>18171</v>
      </c>
      <c r="I46" s="9">
        <f>B46*0.29</f>
        <v>19517</v>
      </c>
      <c r="J46" s="9">
        <f>B46*0.31</f>
        <v>20863</v>
      </c>
      <c r="K46" s="9">
        <f>B46*0.33</f>
        <v>22209</v>
      </c>
    </row>
    <row r="47" spans="1:11" x14ac:dyDescent="0.25">
      <c r="A47" s="17"/>
      <c r="B47" s="20"/>
      <c r="C47" s="13">
        <v>0.5</v>
      </c>
      <c r="D47" s="9">
        <f>B46*0.35</f>
        <v>23555</v>
      </c>
      <c r="E47" s="9">
        <f>B46*0.4</f>
        <v>26920</v>
      </c>
      <c r="F47" s="9">
        <f>B46*0.45</f>
        <v>30285</v>
      </c>
      <c r="G47" s="9">
        <f>B46*0.5</f>
        <v>33650</v>
      </c>
      <c r="H47" s="9">
        <f>B46*0.54</f>
        <v>36342</v>
      </c>
      <c r="I47" s="9">
        <f>B46*0.58</f>
        <v>39034</v>
      </c>
      <c r="J47" s="9">
        <f>B46*0.62</f>
        <v>41726</v>
      </c>
      <c r="K47" s="9">
        <f>B46*0.66</f>
        <v>44418</v>
      </c>
    </row>
    <row r="48" spans="1:11" x14ac:dyDescent="0.25">
      <c r="A48" s="17" t="s">
        <v>40</v>
      </c>
      <c r="B48" s="19">
        <v>71100</v>
      </c>
      <c r="C48" s="13">
        <v>0.25</v>
      </c>
      <c r="D48" s="9">
        <f>B48*0.18</f>
        <v>12798</v>
      </c>
      <c r="E48" s="9">
        <f>B48*0.2</f>
        <v>14220</v>
      </c>
      <c r="F48" s="9">
        <f>B48*0.23</f>
        <v>16353</v>
      </c>
      <c r="G48" s="9">
        <f>B48*0.25</f>
        <v>17775</v>
      </c>
      <c r="H48" s="9">
        <f>B48*0.27</f>
        <v>19197</v>
      </c>
      <c r="I48" s="9">
        <f>B48*0.29</f>
        <v>20619</v>
      </c>
      <c r="J48" s="9">
        <f>B48*0.31</f>
        <v>22041</v>
      </c>
      <c r="K48" s="9">
        <f>B48*0.33</f>
        <v>23463</v>
      </c>
    </row>
    <row r="49" spans="1:11" x14ac:dyDescent="0.25">
      <c r="A49" s="17"/>
      <c r="B49" s="20"/>
      <c r="C49" s="13">
        <v>0.5</v>
      </c>
      <c r="D49" s="9">
        <f>B48*0.35</f>
        <v>24885</v>
      </c>
      <c r="E49" s="9">
        <f>B48*0.4</f>
        <v>28440</v>
      </c>
      <c r="F49" s="9">
        <f>B48*0.45</f>
        <v>31995</v>
      </c>
      <c r="G49" s="9">
        <f>B48*0.5</f>
        <v>35550</v>
      </c>
      <c r="H49" s="9">
        <f>B48*0.54</f>
        <v>38394</v>
      </c>
      <c r="I49" s="9">
        <f>B48*0.58</f>
        <v>41238</v>
      </c>
      <c r="J49" s="9">
        <f>B48*0.62</f>
        <v>44082</v>
      </c>
      <c r="K49" s="9">
        <f>B48*0.66</f>
        <v>46926</v>
      </c>
    </row>
    <row r="50" spans="1:11" x14ac:dyDescent="0.25">
      <c r="A50" s="17" t="s">
        <v>41</v>
      </c>
      <c r="B50" s="19">
        <v>68000</v>
      </c>
      <c r="C50" s="13">
        <v>0.25</v>
      </c>
      <c r="D50" s="9">
        <f>B50*0.18</f>
        <v>12240</v>
      </c>
      <c r="E50" s="9">
        <f>B50*0.2</f>
        <v>13600</v>
      </c>
      <c r="F50" s="9">
        <f>B50*0.23</f>
        <v>15640</v>
      </c>
      <c r="G50" s="9">
        <f>B50*0.25</f>
        <v>17000</v>
      </c>
      <c r="H50" s="9">
        <f>B50*0.27</f>
        <v>18360</v>
      </c>
      <c r="I50" s="9">
        <f>B50*0.29</f>
        <v>19720</v>
      </c>
      <c r="J50" s="9">
        <f>B50*0.31</f>
        <v>21080</v>
      </c>
      <c r="K50" s="9">
        <f>B50*0.33</f>
        <v>22440</v>
      </c>
    </row>
    <row r="51" spans="1:11" x14ac:dyDescent="0.25">
      <c r="A51" s="17"/>
      <c r="B51" s="20"/>
      <c r="C51" s="13">
        <v>0.5</v>
      </c>
      <c r="D51" s="9">
        <f>B50*0.35</f>
        <v>23800</v>
      </c>
      <c r="E51" s="9">
        <f>B50*0.4</f>
        <v>27200</v>
      </c>
      <c r="F51" s="9">
        <f>B50*0.45</f>
        <v>30600</v>
      </c>
      <c r="G51" s="9">
        <f>B50*0.5</f>
        <v>34000</v>
      </c>
      <c r="H51" s="9">
        <f>B50*0.54</f>
        <v>36720</v>
      </c>
      <c r="I51" s="9">
        <f>B50*0.58</f>
        <v>39440</v>
      </c>
      <c r="J51" s="9">
        <f>B50*0.62</f>
        <v>42160</v>
      </c>
      <c r="K51" s="9">
        <f>B50*0.66</f>
        <v>44880</v>
      </c>
    </row>
    <row r="52" spans="1:11" x14ac:dyDescent="0.25">
      <c r="A52" s="17" t="s">
        <v>1</v>
      </c>
      <c r="B52" s="19">
        <v>97700</v>
      </c>
      <c r="C52" s="13">
        <v>0.25</v>
      </c>
      <c r="D52" s="9">
        <f>B52*0.18</f>
        <v>17586</v>
      </c>
      <c r="E52" s="9">
        <f>B52*0.2</f>
        <v>19540</v>
      </c>
      <c r="F52" s="9">
        <f>B52*0.23</f>
        <v>22471</v>
      </c>
      <c r="G52" s="9">
        <f>B52*0.25</f>
        <v>24425</v>
      </c>
      <c r="H52" s="9">
        <f>B52*0.27</f>
        <v>26379</v>
      </c>
      <c r="I52" s="9">
        <f>B52*0.29</f>
        <v>28332.999999999996</v>
      </c>
      <c r="J52" s="9">
        <f>B52*0.31</f>
        <v>30287</v>
      </c>
      <c r="K52" s="9">
        <f>B52*0.33</f>
        <v>32241</v>
      </c>
    </row>
    <row r="53" spans="1:11" x14ac:dyDescent="0.25">
      <c r="A53" s="17"/>
      <c r="B53" s="20"/>
      <c r="C53" s="13">
        <v>0.5</v>
      </c>
      <c r="D53" s="9">
        <f>B52*0.35</f>
        <v>34195</v>
      </c>
      <c r="E53" s="9">
        <f>B52*0.4</f>
        <v>39080</v>
      </c>
      <c r="F53" s="9">
        <f>B52*0.45</f>
        <v>43965</v>
      </c>
      <c r="G53" s="9">
        <f>B52*0.5</f>
        <v>48850</v>
      </c>
      <c r="H53" s="9">
        <f>B52*0.54</f>
        <v>52758</v>
      </c>
      <c r="I53" s="9">
        <f>B52*0.58</f>
        <v>56665.999999999993</v>
      </c>
      <c r="J53" s="9">
        <f>B52*0.62</f>
        <v>60574</v>
      </c>
      <c r="K53" s="9">
        <f>B52*0.66</f>
        <v>64482</v>
      </c>
    </row>
    <row r="54" spans="1:11" x14ac:dyDescent="0.25">
      <c r="A54" s="17" t="s">
        <v>10</v>
      </c>
      <c r="B54" s="19">
        <v>97700</v>
      </c>
      <c r="C54" s="13">
        <v>0.25</v>
      </c>
      <c r="D54" s="9">
        <f>B54*0.18</f>
        <v>17586</v>
      </c>
      <c r="E54" s="9">
        <f>B54*0.2</f>
        <v>19540</v>
      </c>
      <c r="F54" s="9">
        <f>B54*0.23</f>
        <v>22471</v>
      </c>
      <c r="G54" s="9">
        <f>B54*0.25</f>
        <v>24425</v>
      </c>
      <c r="H54" s="9">
        <f>B54*0.27</f>
        <v>26379</v>
      </c>
      <c r="I54" s="9">
        <f>B54*0.29</f>
        <v>28332.999999999996</v>
      </c>
      <c r="J54" s="9">
        <f>B54*0.31</f>
        <v>30287</v>
      </c>
      <c r="K54" s="9">
        <f>B54*0.33</f>
        <v>32241</v>
      </c>
    </row>
    <row r="55" spans="1:11" x14ac:dyDescent="0.25">
      <c r="A55" s="17"/>
      <c r="B55" s="20"/>
      <c r="C55" s="13">
        <v>0.5</v>
      </c>
      <c r="D55" s="9">
        <f>B54*0.35</f>
        <v>34195</v>
      </c>
      <c r="E55" s="9">
        <f>B54*0.4</f>
        <v>39080</v>
      </c>
      <c r="F55" s="9">
        <f>B54*0.45</f>
        <v>43965</v>
      </c>
      <c r="G55" s="9">
        <f>B54*0.5</f>
        <v>48850</v>
      </c>
      <c r="H55" s="9">
        <f>B54*0.54</f>
        <v>52758</v>
      </c>
      <c r="I55" s="9">
        <f>B54*0.58</f>
        <v>56665.999999999993</v>
      </c>
      <c r="J55" s="9">
        <f>B54*0.62</f>
        <v>60574</v>
      </c>
      <c r="K55" s="9">
        <f>B54*0.66</f>
        <v>64482</v>
      </c>
    </row>
    <row r="56" spans="1:11" x14ac:dyDescent="0.25">
      <c r="A56" s="17" t="s">
        <v>14</v>
      </c>
      <c r="B56" s="19">
        <v>82700</v>
      </c>
      <c r="C56" s="13">
        <v>0.25</v>
      </c>
      <c r="D56" s="9">
        <f>B56*0.18</f>
        <v>14886</v>
      </c>
      <c r="E56" s="9">
        <f>B56*0.2</f>
        <v>16540</v>
      </c>
      <c r="F56" s="9">
        <f>B56*0.23</f>
        <v>19021</v>
      </c>
      <c r="G56" s="9">
        <f>B56*0.25</f>
        <v>20675</v>
      </c>
      <c r="H56" s="9">
        <f>B56*0.27</f>
        <v>22329</v>
      </c>
      <c r="I56" s="9">
        <f>B56*0.29</f>
        <v>23983</v>
      </c>
      <c r="J56" s="9">
        <f>B56*0.31</f>
        <v>25637</v>
      </c>
      <c r="K56" s="9">
        <f>B56*0.33</f>
        <v>27291</v>
      </c>
    </row>
    <row r="57" spans="1:11" x14ac:dyDescent="0.25">
      <c r="A57" s="17"/>
      <c r="B57" s="20"/>
      <c r="C57" s="13">
        <v>0.5</v>
      </c>
      <c r="D57" s="9">
        <f>B56*0.35</f>
        <v>28944.999999999996</v>
      </c>
      <c r="E57" s="9">
        <f>B56*0.4</f>
        <v>33080</v>
      </c>
      <c r="F57" s="9">
        <f>B56*0.45</f>
        <v>37215</v>
      </c>
      <c r="G57" s="9">
        <f>B56*0.5</f>
        <v>41350</v>
      </c>
      <c r="H57" s="9">
        <f>B56*0.54</f>
        <v>44658</v>
      </c>
      <c r="I57" s="9">
        <f>B56*0.58</f>
        <v>47966</v>
      </c>
      <c r="J57" s="9">
        <f>B56*0.62</f>
        <v>51274</v>
      </c>
      <c r="K57" s="9">
        <f>B56*0.66</f>
        <v>54582</v>
      </c>
    </row>
    <row r="58" spans="1:11" x14ac:dyDescent="0.25">
      <c r="A58" s="17" t="s">
        <v>42</v>
      </c>
      <c r="B58" s="19">
        <v>72600</v>
      </c>
      <c r="C58" s="13">
        <v>0.25</v>
      </c>
      <c r="D58" s="9">
        <f>B58*0.18</f>
        <v>13068</v>
      </c>
      <c r="E58" s="9">
        <f>B58*0.2</f>
        <v>14520</v>
      </c>
      <c r="F58" s="9">
        <f>B58*0.23</f>
        <v>16698</v>
      </c>
      <c r="G58" s="9">
        <f>B58*0.25</f>
        <v>18150</v>
      </c>
      <c r="H58" s="9">
        <f>B58*0.27</f>
        <v>19602</v>
      </c>
      <c r="I58" s="9">
        <f>B58*0.29</f>
        <v>21054</v>
      </c>
      <c r="J58" s="9">
        <f>B58*0.31</f>
        <v>22506</v>
      </c>
      <c r="K58" s="9">
        <f>B58*0.33</f>
        <v>23958</v>
      </c>
    </row>
    <row r="59" spans="1:11" x14ac:dyDescent="0.25">
      <c r="A59" s="17"/>
      <c r="B59" s="20"/>
      <c r="C59" s="13">
        <v>0.5</v>
      </c>
      <c r="D59" s="9">
        <f>B58*0.35</f>
        <v>25410</v>
      </c>
      <c r="E59" s="9">
        <f>B58*0.4</f>
        <v>29040</v>
      </c>
      <c r="F59" s="9">
        <f>B58*0.45</f>
        <v>32670</v>
      </c>
      <c r="G59" s="9">
        <f>B58*0.5</f>
        <v>36300</v>
      </c>
      <c r="H59" s="9">
        <f>B58*0.54</f>
        <v>39204</v>
      </c>
      <c r="I59" s="9">
        <f>B58*0.58</f>
        <v>42108</v>
      </c>
      <c r="J59" s="9">
        <f>B58*0.62</f>
        <v>45012</v>
      </c>
      <c r="K59" s="9">
        <f>B58*0.66</f>
        <v>47916</v>
      </c>
    </row>
    <row r="60" spans="1:11" x14ac:dyDescent="0.25">
      <c r="A60" s="17" t="s">
        <v>43</v>
      </c>
      <c r="B60" s="19">
        <v>59300</v>
      </c>
      <c r="C60" s="13">
        <v>0.25</v>
      </c>
      <c r="D60" s="9">
        <f>B60*0.18</f>
        <v>10674</v>
      </c>
      <c r="E60" s="9">
        <f>B60*0.2</f>
        <v>11860</v>
      </c>
      <c r="F60" s="9">
        <f>B60*0.23</f>
        <v>13639</v>
      </c>
      <c r="G60" s="9">
        <f>B60*0.25</f>
        <v>14825</v>
      </c>
      <c r="H60" s="9">
        <f>B60*0.27</f>
        <v>16011.000000000002</v>
      </c>
      <c r="I60" s="9">
        <f>B60*0.29</f>
        <v>17197</v>
      </c>
      <c r="J60" s="9">
        <f>B60*0.31</f>
        <v>18383</v>
      </c>
      <c r="K60" s="9">
        <f>B60*0.33</f>
        <v>19569</v>
      </c>
    </row>
    <row r="61" spans="1:11" x14ac:dyDescent="0.25">
      <c r="A61" s="17"/>
      <c r="B61" s="20"/>
      <c r="C61" s="13">
        <v>0.5</v>
      </c>
      <c r="D61" s="9">
        <f>B60*0.35</f>
        <v>20755</v>
      </c>
      <c r="E61" s="9">
        <f>B60*0.4</f>
        <v>23720</v>
      </c>
      <c r="F61" s="9">
        <f>B60*0.45</f>
        <v>26685</v>
      </c>
      <c r="G61" s="9">
        <f>B60*0.5</f>
        <v>29650</v>
      </c>
      <c r="H61" s="9">
        <f>B60*0.54</f>
        <v>32022.000000000004</v>
      </c>
      <c r="I61" s="9">
        <f>B60*0.58</f>
        <v>34394</v>
      </c>
      <c r="J61" s="9">
        <f>B60*0.62</f>
        <v>36766</v>
      </c>
      <c r="K61" s="9">
        <f>B60*0.66</f>
        <v>39138</v>
      </c>
    </row>
    <row r="62" spans="1:11" x14ac:dyDescent="0.25">
      <c r="A62" s="17" t="s">
        <v>44</v>
      </c>
      <c r="B62" s="19">
        <v>97200</v>
      </c>
      <c r="C62" s="13">
        <v>0.25</v>
      </c>
      <c r="D62" s="9">
        <f>B62*0.18</f>
        <v>17496</v>
      </c>
      <c r="E62" s="9">
        <f>B62*0.2</f>
        <v>19440</v>
      </c>
      <c r="F62" s="9">
        <f>B62*0.23</f>
        <v>22356</v>
      </c>
      <c r="G62" s="9">
        <f>B62*0.25</f>
        <v>24300</v>
      </c>
      <c r="H62" s="9">
        <f>B62*0.27</f>
        <v>26244</v>
      </c>
      <c r="I62" s="9">
        <f>B62*0.29</f>
        <v>28187.999999999996</v>
      </c>
      <c r="J62" s="9">
        <f>B62*0.31</f>
        <v>30132</v>
      </c>
      <c r="K62" s="9">
        <f>B62*0.33</f>
        <v>32076</v>
      </c>
    </row>
    <row r="63" spans="1:11" x14ac:dyDescent="0.25">
      <c r="A63" s="17"/>
      <c r="B63" s="20"/>
      <c r="C63" s="13">
        <v>0.5</v>
      </c>
      <c r="D63" s="9">
        <f>B62*0.35</f>
        <v>34020</v>
      </c>
      <c r="E63" s="9">
        <f>B62*0.4</f>
        <v>38880</v>
      </c>
      <c r="F63" s="9">
        <f>B62*0.45</f>
        <v>43740</v>
      </c>
      <c r="G63" s="9">
        <f>B62*0.5</f>
        <v>48600</v>
      </c>
      <c r="H63" s="9">
        <f>B62*0.54</f>
        <v>52488</v>
      </c>
      <c r="I63" s="9">
        <f>B62*0.58</f>
        <v>56375.999999999993</v>
      </c>
      <c r="J63" s="9">
        <f>B62*0.62</f>
        <v>60264</v>
      </c>
      <c r="K63" s="9">
        <f>B62*0.66</f>
        <v>64152</v>
      </c>
    </row>
    <row r="64" spans="1:11" x14ac:dyDescent="0.25">
      <c r="A64" s="17" t="s">
        <v>45</v>
      </c>
      <c r="B64" s="19">
        <v>50100</v>
      </c>
      <c r="C64" s="13">
        <v>0.25</v>
      </c>
      <c r="D64" s="9">
        <f>B64*0.18</f>
        <v>9018</v>
      </c>
      <c r="E64" s="9">
        <f>B64*0.2</f>
        <v>10020</v>
      </c>
      <c r="F64" s="9">
        <f>B64*0.23</f>
        <v>11523</v>
      </c>
      <c r="G64" s="9">
        <f>B64*0.25</f>
        <v>12525</v>
      </c>
      <c r="H64" s="9">
        <f>B64*0.27</f>
        <v>13527</v>
      </c>
      <c r="I64" s="9">
        <f>B64*0.29</f>
        <v>14528.999999999998</v>
      </c>
      <c r="J64" s="9">
        <f>B64*0.31</f>
        <v>15531</v>
      </c>
      <c r="K64" s="9">
        <f>B64*0.33</f>
        <v>16533</v>
      </c>
    </row>
    <row r="65" spans="1:11" x14ac:dyDescent="0.25">
      <c r="A65" s="17"/>
      <c r="B65" s="20"/>
      <c r="C65" s="13">
        <v>0.5</v>
      </c>
      <c r="D65" s="9">
        <f>B64*0.35</f>
        <v>17535</v>
      </c>
      <c r="E65" s="9">
        <f>B64*0.4</f>
        <v>20040</v>
      </c>
      <c r="F65" s="9">
        <f>B64*0.45</f>
        <v>22545</v>
      </c>
      <c r="G65" s="9">
        <f>B64*0.5</f>
        <v>25050</v>
      </c>
      <c r="H65" s="9">
        <f>B64*0.54</f>
        <v>27054</v>
      </c>
      <c r="I65" s="9">
        <f>B64*0.58</f>
        <v>29057.999999999996</v>
      </c>
      <c r="J65" s="9">
        <f>B64*0.62</f>
        <v>31062</v>
      </c>
      <c r="K65" s="9">
        <f>B64*0.66</f>
        <v>33066</v>
      </c>
    </row>
    <row r="66" spans="1:11" x14ac:dyDescent="0.25">
      <c r="A66" s="17" t="s">
        <v>46</v>
      </c>
      <c r="B66" s="19">
        <v>62100</v>
      </c>
      <c r="C66" s="13">
        <v>0.25</v>
      </c>
      <c r="D66" s="9">
        <f>B66*0.18</f>
        <v>11178</v>
      </c>
      <c r="E66" s="9">
        <f>B66*0.2</f>
        <v>12420</v>
      </c>
      <c r="F66" s="9">
        <f>B66*0.23</f>
        <v>14283</v>
      </c>
      <c r="G66" s="9">
        <f>B66*0.25</f>
        <v>15525</v>
      </c>
      <c r="H66" s="9">
        <f>B66*0.27</f>
        <v>16767</v>
      </c>
      <c r="I66" s="9">
        <f>B66*0.29</f>
        <v>18009</v>
      </c>
      <c r="J66" s="9">
        <f>B66*0.31</f>
        <v>19251</v>
      </c>
      <c r="K66" s="9">
        <f>B66*0.33</f>
        <v>20493</v>
      </c>
    </row>
    <row r="67" spans="1:11" x14ac:dyDescent="0.25">
      <c r="A67" s="17"/>
      <c r="B67" s="20"/>
      <c r="C67" s="13">
        <v>0.5</v>
      </c>
      <c r="D67" s="9">
        <f>B66*0.35</f>
        <v>21735</v>
      </c>
      <c r="E67" s="9">
        <f>B66*0.4</f>
        <v>24840</v>
      </c>
      <c r="F67" s="9">
        <f>B66*0.45</f>
        <v>27945</v>
      </c>
      <c r="G67" s="9">
        <f>B66*0.5</f>
        <v>31050</v>
      </c>
      <c r="H67" s="9">
        <f>B66*0.54</f>
        <v>33534</v>
      </c>
      <c r="I67" s="9">
        <f>B66*0.58</f>
        <v>36018</v>
      </c>
      <c r="J67" s="9">
        <f>B66*0.62</f>
        <v>38502</v>
      </c>
      <c r="K67" s="9">
        <f>B66*0.66</f>
        <v>40986</v>
      </c>
    </row>
    <row r="68" spans="1:11" x14ac:dyDescent="0.25">
      <c r="A68" s="17" t="s">
        <v>47</v>
      </c>
      <c r="B68" s="19">
        <v>67500</v>
      </c>
      <c r="C68" s="13">
        <v>0.25</v>
      </c>
      <c r="D68" s="9">
        <f>B68*0.18</f>
        <v>12150</v>
      </c>
      <c r="E68" s="9">
        <f>B68*0.2</f>
        <v>13500</v>
      </c>
      <c r="F68" s="9">
        <f>B68*0.23</f>
        <v>15525</v>
      </c>
      <c r="G68" s="9">
        <f>B68*0.25</f>
        <v>16875</v>
      </c>
      <c r="H68" s="9">
        <f>B68*0.27</f>
        <v>18225</v>
      </c>
      <c r="I68" s="9">
        <f>B68*0.29</f>
        <v>19575</v>
      </c>
      <c r="J68" s="9">
        <f>B68*0.31</f>
        <v>20925</v>
      </c>
      <c r="K68" s="9">
        <f>B68*0.33</f>
        <v>22275</v>
      </c>
    </row>
    <row r="69" spans="1:11" x14ac:dyDescent="0.25">
      <c r="A69" s="17"/>
      <c r="B69" s="20"/>
      <c r="C69" s="13">
        <v>0.5</v>
      </c>
      <c r="D69" s="9">
        <f>B68*0.35</f>
        <v>23625</v>
      </c>
      <c r="E69" s="9">
        <f>B68*0.4</f>
        <v>27000</v>
      </c>
      <c r="F69" s="9">
        <f>B68*0.45</f>
        <v>30375</v>
      </c>
      <c r="G69" s="9">
        <f>B68*0.5</f>
        <v>33750</v>
      </c>
      <c r="H69" s="9">
        <f>B68*0.54</f>
        <v>36450</v>
      </c>
      <c r="I69" s="9">
        <f>B68*0.58</f>
        <v>39150</v>
      </c>
      <c r="J69" s="9">
        <f>B68*0.62</f>
        <v>41850</v>
      </c>
      <c r="K69" s="9">
        <f>B68*0.66</f>
        <v>44550</v>
      </c>
    </row>
    <row r="70" spans="1:11" x14ac:dyDescent="0.25">
      <c r="A70" s="11"/>
      <c r="B70" s="16"/>
      <c r="C70" s="13"/>
      <c r="D70" s="10"/>
      <c r="E70" s="10"/>
      <c r="F70" s="10"/>
      <c r="G70" s="10"/>
      <c r="H70" s="10"/>
      <c r="I70" s="10"/>
      <c r="J70" s="10"/>
      <c r="K70" s="10"/>
    </row>
    <row r="71" spans="1:11" x14ac:dyDescent="0.25">
      <c r="A71" s="17" t="s">
        <v>48</v>
      </c>
      <c r="B71" s="18">
        <v>73000</v>
      </c>
      <c r="C71" s="13">
        <v>0.25</v>
      </c>
      <c r="D71" s="9">
        <f>B71*0.18</f>
        <v>13140</v>
      </c>
      <c r="E71" s="9">
        <f>B71*0.2</f>
        <v>14600</v>
      </c>
      <c r="F71" s="9">
        <f>B71*0.23</f>
        <v>16790</v>
      </c>
      <c r="G71" s="9">
        <f>B71*0.25</f>
        <v>18250</v>
      </c>
      <c r="H71" s="9">
        <f>B71*0.27</f>
        <v>19710</v>
      </c>
      <c r="I71" s="9">
        <f>B71*0.29</f>
        <v>21170</v>
      </c>
      <c r="J71" s="9">
        <f>B71*0.31</f>
        <v>22630</v>
      </c>
      <c r="K71" s="9">
        <f>B71*0.33</f>
        <v>24090</v>
      </c>
    </row>
    <row r="72" spans="1:11" x14ac:dyDescent="0.25">
      <c r="A72" s="17"/>
      <c r="B72" s="18"/>
      <c r="C72" s="13">
        <v>0.5</v>
      </c>
      <c r="D72" s="9">
        <f>B71*0.35</f>
        <v>25550</v>
      </c>
      <c r="E72" s="9">
        <f>B71*0.4</f>
        <v>29200</v>
      </c>
      <c r="F72" s="9">
        <f>B71*0.45</f>
        <v>32850</v>
      </c>
      <c r="G72" s="9">
        <f>B71*0.5</f>
        <v>36500</v>
      </c>
      <c r="H72" s="9">
        <f>B71*0.54</f>
        <v>39420</v>
      </c>
      <c r="I72" s="9">
        <f>B71*0.58</f>
        <v>42340</v>
      </c>
      <c r="J72" s="9">
        <f>B71*0.62</f>
        <v>45260</v>
      </c>
      <c r="K72" s="9">
        <f>B71*0.66</f>
        <v>48180</v>
      </c>
    </row>
    <row r="73" spans="1:11" x14ac:dyDescent="0.25">
      <c r="A73" s="17" t="s">
        <v>49</v>
      </c>
      <c r="B73" s="18">
        <v>59500</v>
      </c>
      <c r="C73" s="13">
        <v>0.25</v>
      </c>
      <c r="D73" s="9">
        <f>B73*0.18</f>
        <v>10710</v>
      </c>
      <c r="E73" s="9">
        <f>B73*0.2</f>
        <v>11900</v>
      </c>
      <c r="F73" s="9">
        <f>B73*0.23</f>
        <v>13685</v>
      </c>
      <c r="G73" s="9">
        <f>B73*0.25</f>
        <v>14875</v>
      </c>
      <c r="H73" s="9">
        <f>B73*0.27</f>
        <v>16065.000000000002</v>
      </c>
      <c r="I73" s="9">
        <f>B73*0.29</f>
        <v>17255</v>
      </c>
      <c r="J73" s="9">
        <f>B73*0.31</f>
        <v>18445</v>
      </c>
      <c r="K73" s="9">
        <f>B73*0.33</f>
        <v>19635</v>
      </c>
    </row>
    <row r="74" spans="1:11" x14ac:dyDescent="0.25">
      <c r="A74" s="17"/>
      <c r="B74" s="18"/>
      <c r="C74" s="13">
        <v>0.5</v>
      </c>
      <c r="D74" s="9">
        <f>B73*0.35</f>
        <v>20825</v>
      </c>
      <c r="E74" s="9">
        <f>B73*0.4</f>
        <v>23800</v>
      </c>
      <c r="F74" s="9">
        <f>B73*0.45</f>
        <v>26775</v>
      </c>
      <c r="G74" s="9">
        <f>B73*0.5</f>
        <v>29750</v>
      </c>
      <c r="H74" s="9">
        <f>B73*0.54</f>
        <v>32130.000000000004</v>
      </c>
      <c r="I74" s="9">
        <f>B73*0.58</f>
        <v>34510</v>
      </c>
      <c r="J74" s="9">
        <f>B73*0.62</f>
        <v>36890</v>
      </c>
      <c r="K74" s="9">
        <f>B73*0.66</f>
        <v>39270</v>
      </c>
    </row>
    <row r="75" spans="1:11" x14ac:dyDescent="0.25">
      <c r="A75" s="17" t="s">
        <v>50</v>
      </c>
      <c r="B75" s="18">
        <v>51600</v>
      </c>
      <c r="C75" s="13">
        <v>0.25</v>
      </c>
      <c r="D75" s="9">
        <f>B75*0.18</f>
        <v>9288</v>
      </c>
      <c r="E75" s="9">
        <f>B75*0.2</f>
        <v>10320</v>
      </c>
      <c r="F75" s="9">
        <f>B75*0.23</f>
        <v>11868</v>
      </c>
      <c r="G75" s="9">
        <f>B75*0.25</f>
        <v>12900</v>
      </c>
      <c r="H75" s="9">
        <f>B75*0.27</f>
        <v>13932.000000000002</v>
      </c>
      <c r="I75" s="9">
        <f>B75*0.29</f>
        <v>14963.999999999998</v>
      </c>
      <c r="J75" s="9">
        <f>B75*0.31</f>
        <v>15996</v>
      </c>
      <c r="K75" s="9">
        <f>B75*0.33</f>
        <v>17028</v>
      </c>
    </row>
    <row r="76" spans="1:11" x14ac:dyDescent="0.25">
      <c r="A76" s="17"/>
      <c r="B76" s="18"/>
      <c r="C76" s="13">
        <v>0.5</v>
      </c>
      <c r="D76" s="9">
        <f>B75*0.35</f>
        <v>18060</v>
      </c>
      <c r="E76" s="9">
        <f>B75*0.4</f>
        <v>20640</v>
      </c>
      <c r="F76" s="9">
        <f>B75*0.45</f>
        <v>23220</v>
      </c>
      <c r="G76" s="9">
        <f>B75*0.5</f>
        <v>25800</v>
      </c>
      <c r="H76" s="9">
        <f>B75*0.54</f>
        <v>27864.000000000004</v>
      </c>
      <c r="I76" s="9">
        <f>B75*0.58</f>
        <v>29927.999999999996</v>
      </c>
      <c r="J76" s="9">
        <f>B75*0.62</f>
        <v>31992</v>
      </c>
      <c r="K76" s="9">
        <f>B75*0.66</f>
        <v>34056</v>
      </c>
    </row>
    <row r="77" spans="1:11" x14ac:dyDescent="0.25">
      <c r="A77" s="17" t="s">
        <v>51</v>
      </c>
      <c r="B77" s="18">
        <v>50400</v>
      </c>
      <c r="C77" s="13">
        <v>0.25</v>
      </c>
      <c r="D77" s="9">
        <f>B77*0.18</f>
        <v>9072</v>
      </c>
      <c r="E77" s="9">
        <f>B77*0.2</f>
        <v>10080</v>
      </c>
      <c r="F77" s="9">
        <f>B77*0.23</f>
        <v>11592</v>
      </c>
      <c r="G77" s="9">
        <f>B77*0.25</f>
        <v>12600</v>
      </c>
      <c r="H77" s="9">
        <f>B77*0.27</f>
        <v>13608</v>
      </c>
      <c r="I77" s="9">
        <f>B77*0.29</f>
        <v>14615.999999999998</v>
      </c>
      <c r="J77" s="9">
        <f>B77*0.31</f>
        <v>15624</v>
      </c>
      <c r="K77" s="9">
        <f>B77*0.33</f>
        <v>16632</v>
      </c>
    </row>
    <row r="78" spans="1:11" x14ac:dyDescent="0.25">
      <c r="A78" s="17"/>
      <c r="B78" s="18"/>
      <c r="C78" s="13">
        <v>0.5</v>
      </c>
      <c r="D78" s="9">
        <f>B77*0.35</f>
        <v>17640</v>
      </c>
      <c r="E78" s="9">
        <f>B77*0.4</f>
        <v>20160</v>
      </c>
      <c r="F78" s="9">
        <f>B77*0.45</f>
        <v>22680</v>
      </c>
      <c r="G78" s="9">
        <f>B77*0.5</f>
        <v>25200</v>
      </c>
      <c r="H78" s="9">
        <f>B77*0.54</f>
        <v>27216</v>
      </c>
      <c r="I78" s="9">
        <f>B77*0.58</f>
        <v>29231.999999999996</v>
      </c>
      <c r="J78" s="9">
        <f>B77*0.62</f>
        <v>31248</v>
      </c>
      <c r="K78" s="9">
        <f>B77*0.66</f>
        <v>33264</v>
      </c>
    </row>
    <row r="79" spans="1:11" x14ac:dyDescent="0.25">
      <c r="A79" s="17" t="s">
        <v>2</v>
      </c>
      <c r="B79" s="18">
        <v>97200</v>
      </c>
      <c r="C79" s="13">
        <v>0.25</v>
      </c>
      <c r="D79" s="9">
        <f>B79*0.18</f>
        <v>17496</v>
      </c>
      <c r="E79" s="9">
        <f>B79*0.2</f>
        <v>19440</v>
      </c>
      <c r="F79" s="9">
        <f>B79*0.23</f>
        <v>22356</v>
      </c>
      <c r="G79" s="9">
        <f>B79*0.25</f>
        <v>24300</v>
      </c>
      <c r="H79" s="9">
        <f>B79*0.27</f>
        <v>26244</v>
      </c>
      <c r="I79" s="9">
        <f>B79*0.29</f>
        <v>28187.999999999996</v>
      </c>
      <c r="J79" s="9">
        <f>B79*0.31</f>
        <v>30132</v>
      </c>
      <c r="K79" s="9">
        <f>B79*0.33</f>
        <v>32076</v>
      </c>
    </row>
    <row r="80" spans="1:11" x14ac:dyDescent="0.25">
      <c r="A80" s="17"/>
      <c r="B80" s="18"/>
      <c r="C80" s="13">
        <v>0.5</v>
      </c>
      <c r="D80" s="9">
        <f>B79*0.35</f>
        <v>34020</v>
      </c>
      <c r="E80" s="9">
        <f>B79*0.4</f>
        <v>38880</v>
      </c>
      <c r="F80" s="9">
        <f>B79*0.45</f>
        <v>43740</v>
      </c>
      <c r="G80" s="9">
        <f>B79*0.5</f>
        <v>48600</v>
      </c>
      <c r="H80" s="9">
        <f>B79*0.54</f>
        <v>52488</v>
      </c>
      <c r="I80" s="9">
        <f>B79*0.58</f>
        <v>56375.999999999993</v>
      </c>
      <c r="J80" s="9">
        <f>B79*0.62</f>
        <v>60264</v>
      </c>
      <c r="K80" s="9">
        <f>B79*0.66</f>
        <v>64152</v>
      </c>
    </row>
    <row r="81" spans="1:11" x14ac:dyDescent="0.25">
      <c r="A81" s="17" t="s">
        <v>52</v>
      </c>
      <c r="B81" s="18">
        <v>74100</v>
      </c>
      <c r="C81" s="13">
        <v>0.25</v>
      </c>
      <c r="D81" s="9">
        <f>B81*0.18</f>
        <v>13338</v>
      </c>
      <c r="E81" s="9">
        <f>B81*0.2</f>
        <v>14820</v>
      </c>
      <c r="F81" s="9">
        <f>B81*0.23</f>
        <v>17043</v>
      </c>
      <c r="G81" s="9">
        <f>B81*0.25</f>
        <v>18525</v>
      </c>
      <c r="H81" s="9">
        <f>B81*0.27</f>
        <v>20007</v>
      </c>
      <c r="I81" s="9">
        <f>B81*0.29</f>
        <v>21489</v>
      </c>
      <c r="J81" s="9">
        <f>B81*0.31</f>
        <v>22971</v>
      </c>
      <c r="K81" s="9">
        <f>B81*0.33</f>
        <v>24453</v>
      </c>
    </row>
    <row r="82" spans="1:11" x14ac:dyDescent="0.25">
      <c r="A82" s="17"/>
      <c r="B82" s="18"/>
      <c r="C82" s="13">
        <v>0.5</v>
      </c>
      <c r="D82" s="9">
        <f>B81*0.35</f>
        <v>25935</v>
      </c>
      <c r="E82" s="9">
        <f>B81*0.4</f>
        <v>29640</v>
      </c>
      <c r="F82" s="9">
        <f>B81*0.45</f>
        <v>33345</v>
      </c>
      <c r="G82" s="9">
        <f>B81*0.5</f>
        <v>37050</v>
      </c>
      <c r="H82" s="9">
        <f>B81*0.54</f>
        <v>40014</v>
      </c>
      <c r="I82" s="9">
        <f>B81*0.58</f>
        <v>42978</v>
      </c>
      <c r="J82" s="9">
        <f>B81*0.62</f>
        <v>45942</v>
      </c>
      <c r="K82" s="9">
        <f>B81*0.66</f>
        <v>48906</v>
      </c>
    </row>
    <row r="83" spans="1:11" x14ac:dyDescent="0.25">
      <c r="A83" s="17" t="s">
        <v>53</v>
      </c>
      <c r="B83" s="18">
        <v>66600</v>
      </c>
      <c r="C83" s="13">
        <v>0.25</v>
      </c>
      <c r="D83" s="9">
        <f>B83*0.18</f>
        <v>11988</v>
      </c>
      <c r="E83" s="9">
        <f>B83*0.2</f>
        <v>13320</v>
      </c>
      <c r="F83" s="9">
        <f>B83*0.23</f>
        <v>15318</v>
      </c>
      <c r="G83" s="9">
        <f>B83*0.25</f>
        <v>16650</v>
      </c>
      <c r="H83" s="9">
        <f>B83*0.27</f>
        <v>17982</v>
      </c>
      <c r="I83" s="9">
        <f>B83*0.29</f>
        <v>19314</v>
      </c>
      <c r="J83" s="9">
        <f>B83*0.31</f>
        <v>20646</v>
      </c>
      <c r="K83" s="9">
        <f>B83*0.33</f>
        <v>21978</v>
      </c>
    </row>
    <row r="84" spans="1:11" x14ac:dyDescent="0.25">
      <c r="A84" s="17"/>
      <c r="B84" s="18"/>
      <c r="C84" s="13">
        <v>0.5</v>
      </c>
      <c r="D84" s="9">
        <f>B83*0.35</f>
        <v>23310</v>
      </c>
      <c r="E84" s="9">
        <f>B83*0.4</f>
        <v>26640</v>
      </c>
      <c r="F84" s="9">
        <f>B83*0.45</f>
        <v>29970</v>
      </c>
      <c r="G84" s="9">
        <f>B83*0.5</f>
        <v>33300</v>
      </c>
      <c r="H84" s="9">
        <f>B83*0.54</f>
        <v>35964</v>
      </c>
      <c r="I84" s="9">
        <f>B83*0.58</f>
        <v>38628</v>
      </c>
      <c r="J84" s="9">
        <f>B83*0.62</f>
        <v>41292</v>
      </c>
      <c r="K84" s="9">
        <f>B83*0.66</f>
        <v>43956</v>
      </c>
    </row>
    <row r="85" spans="1:11" x14ac:dyDescent="0.25">
      <c r="A85" s="17" t="s">
        <v>54</v>
      </c>
      <c r="B85" s="18">
        <v>71100</v>
      </c>
      <c r="C85" s="13">
        <v>0.25</v>
      </c>
      <c r="D85" s="9">
        <f>B85*0.18</f>
        <v>12798</v>
      </c>
      <c r="E85" s="9">
        <f>B85*0.2</f>
        <v>14220</v>
      </c>
      <c r="F85" s="9">
        <f>B85*0.23</f>
        <v>16353</v>
      </c>
      <c r="G85" s="9">
        <f>B85*0.25</f>
        <v>17775</v>
      </c>
      <c r="H85" s="9">
        <f>B85*0.27</f>
        <v>19197</v>
      </c>
      <c r="I85" s="9">
        <f>B85*0.29</f>
        <v>20619</v>
      </c>
      <c r="J85" s="9">
        <f>B85*0.31</f>
        <v>22041</v>
      </c>
      <c r="K85" s="9">
        <f>B85*0.33</f>
        <v>23463</v>
      </c>
    </row>
    <row r="86" spans="1:11" x14ac:dyDescent="0.25">
      <c r="A86" s="17"/>
      <c r="B86" s="18"/>
      <c r="C86" s="13">
        <v>0.5</v>
      </c>
      <c r="D86" s="9">
        <f>B85*0.35</f>
        <v>24885</v>
      </c>
      <c r="E86" s="9">
        <f>B85*0.4</f>
        <v>28440</v>
      </c>
      <c r="F86" s="9">
        <f>B85*0.45</f>
        <v>31995</v>
      </c>
      <c r="G86" s="9">
        <f>B85*0.5</f>
        <v>35550</v>
      </c>
      <c r="H86" s="9">
        <f>B85*0.54</f>
        <v>38394</v>
      </c>
      <c r="I86" s="9">
        <f>B85*0.58</f>
        <v>41238</v>
      </c>
      <c r="J86" s="9">
        <f>B85*0.62</f>
        <v>44082</v>
      </c>
      <c r="K86" s="9">
        <f>B85*0.66</f>
        <v>46926</v>
      </c>
    </row>
    <row r="87" spans="1:11" x14ac:dyDescent="0.25">
      <c r="A87" s="17" t="s">
        <v>55</v>
      </c>
      <c r="B87" s="18">
        <v>71100</v>
      </c>
      <c r="C87" s="13">
        <v>0.25</v>
      </c>
      <c r="D87" s="9">
        <f>B87*0.18</f>
        <v>12798</v>
      </c>
      <c r="E87" s="9">
        <f>B87*0.2</f>
        <v>14220</v>
      </c>
      <c r="F87" s="9">
        <f>B87*0.23</f>
        <v>16353</v>
      </c>
      <c r="G87" s="9">
        <f>B87*0.25</f>
        <v>17775</v>
      </c>
      <c r="H87" s="9">
        <f>B87*0.27</f>
        <v>19197</v>
      </c>
      <c r="I87" s="9">
        <f>B87*0.29</f>
        <v>20619</v>
      </c>
      <c r="J87" s="9">
        <f>B87*0.31</f>
        <v>22041</v>
      </c>
      <c r="K87" s="9">
        <f>B87*0.33</f>
        <v>23463</v>
      </c>
    </row>
    <row r="88" spans="1:11" x14ac:dyDescent="0.25">
      <c r="A88" s="17"/>
      <c r="B88" s="18"/>
      <c r="C88" s="13">
        <v>0.5</v>
      </c>
      <c r="D88" s="9">
        <f>B87*0.35</f>
        <v>24885</v>
      </c>
      <c r="E88" s="9">
        <f>B87*0.4</f>
        <v>28440</v>
      </c>
      <c r="F88" s="9">
        <f>B87*0.45</f>
        <v>31995</v>
      </c>
      <c r="G88" s="9">
        <f>B87*0.5</f>
        <v>35550</v>
      </c>
      <c r="H88" s="9">
        <f>B87*0.54</f>
        <v>38394</v>
      </c>
      <c r="I88" s="9">
        <f>B87*0.58</f>
        <v>41238</v>
      </c>
      <c r="J88" s="9">
        <f>B87*0.62</f>
        <v>44082</v>
      </c>
      <c r="K88" s="9">
        <f>B87*0.66</f>
        <v>46926</v>
      </c>
    </row>
    <row r="89" spans="1:11" x14ac:dyDescent="0.25">
      <c r="A89" s="17" t="s">
        <v>56</v>
      </c>
      <c r="B89" s="18">
        <v>59500</v>
      </c>
      <c r="C89" s="13">
        <v>0.25</v>
      </c>
      <c r="D89" s="9">
        <f>B89*0.18</f>
        <v>10710</v>
      </c>
      <c r="E89" s="9">
        <f>B89*0.2</f>
        <v>11900</v>
      </c>
      <c r="F89" s="9">
        <f>B89*0.23</f>
        <v>13685</v>
      </c>
      <c r="G89" s="9">
        <f>B89*0.25</f>
        <v>14875</v>
      </c>
      <c r="H89" s="9">
        <f>B89*0.27</f>
        <v>16065.000000000002</v>
      </c>
      <c r="I89" s="9">
        <f>B89*0.29</f>
        <v>17255</v>
      </c>
      <c r="J89" s="9">
        <f>B89*0.31</f>
        <v>18445</v>
      </c>
      <c r="K89" s="9">
        <f>B89*0.33</f>
        <v>19635</v>
      </c>
    </row>
    <row r="90" spans="1:11" x14ac:dyDescent="0.25">
      <c r="A90" s="17"/>
      <c r="B90" s="18"/>
      <c r="C90" s="13">
        <v>0.5</v>
      </c>
      <c r="D90" s="9">
        <f>B89*0.35</f>
        <v>20825</v>
      </c>
      <c r="E90" s="9">
        <f>B89*0.4</f>
        <v>23800</v>
      </c>
      <c r="F90" s="9">
        <f>B89*0.45</f>
        <v>26775</v>
      </c>
      <c r="G90" s="9">
        <f>B89*0.5</f>
        <v>29750</v>
      </c>
      <c r="H90" s="9">
        <f>B89*0.54</f>
        <v>32130.000000000004</v>
      </c>
      <c r="I90" s="9">
        <f>B89*0.58</f>
        <v>34510</v>
      </c>
      <c r="J90" s="9">
        <f>B89*0.62</f>
        <v>36890</v>
      </c>
      <c r="K90" s="9">
        <f>B89*0.66</f>
        <v>39270</v>
      </c>
    </row>
    <row r="91" spans="1:11" x14ac:dyDescent="0.25">
      <c r="A91" s="17" t="s">
        <v>57</v>
      </c>
      <c r="B91" s="18">
        <v>65500</v>
      </c>
      <c r="C91" s="13">
        <v>0.25</v>
      </c>
      <c r="D91" s="9">
        <f>B91*0.18</f>
        <v>11790</v>
      </c>
      <c r="E91" s="9">
        <f>B91*0.2</f>
        <v>13100</v>
      </c>
      <c r="F91" s="9">
        <f>B91*0.23</f>
        <v>15065</v>
      </c>
      <c r="G91" s="9">
        <f>B91*0.25</f>
        <v>16375</v>
      </c>
      <c r="H91" s="9">
        <f>B91*0.27</f>
        <v>17685</v>
      </c>
      <c r="I91" s="9">
        <f>B91*0.29</f>
        <v>18995</v>
      </c>
      <c r="J91" s="9">
        <f>B91*0.31</f>
        <v>20305</v>
      </c>
      <c r="K91" s="9">
        <f>B91*0.33</f>
        <v>21615</v>
      </c>
    </row>
    <row r="92" spans="1:11" x14ac:dyDescent="0.25">
      <c r="A92" s="17"/>
      <c r="B92" s="18"/>
      <c r="C92" s="13">
        <v>0.5</v>
      </c>
      <c r="D92" s="9">
        <f>B91*0.35</f>
        <v>22925</v>
      </c>
      <c r="E92" s="9">
        <f>B91*0.4</f>
        <v>26200</v>
      </c>
      <c r="F92" s="9">
        <f>B91*0.45</f>
        <v>29475</v>
      </c>
      <c r="G92" s="9">
        <f>B91*0.5</f>
        <v>32750</v>
      </c>
      <c r="H92" s="9">
        <f>B91*0.54</f>
        <v>35370</v>
      </c>
      <c r="I92" s="9">
        <f>B91*0.58</f>
        <v>37990</v>
      </c>
      <c r="J92" s="9">
        <f>B91*0.62</f>
        <v>40610</v>
      </c>
      <c r="K92" s="9">
        <f>B91*0.66</f>
        <v>43230</v>
      </c>
    </row>
    <row r="93" spans="1:11" x14ac:dyDescent="0.25">
      <c r="A93" s="17" t="s">
        <v>58</v>
      </c>
      <c r="B93" s="18">
        <v>53400</v>
      </c>
      <c r="C93" s="13">
        <v>0.25</v>
      </c>
      <c r="D93" s="9">
        <f>B93*0.18</f>
        <v>9612</v>
      </c>
      <c r="E93" s="9">
        <f>B93*0.2</f>
        <v>10680</v>
      </c>
      <c r="F93" s="9">
        <f>B93*0.23</f>
        <v>12282</v>
      </c>
      <c r="G93" s="9">
        <f>B93*0.25</f>
        <v>13350</v>
      </c>
      <c r="H93" s="9">
        <f>B93*0.27</f>
        <v>14418.000000000002</v>
      </c>
      <c r="I93" s="9">
        <f>B93*0.29</f>
        <v>15485.999999999998</v>
      </c>
      <c r="J93" s="9">
        <f>B93*0.31</f>
        <v>16554</v>
      </c>
      <c r="K93" s="9">
        <f>B93*0.33</f>
        <v>17622</v>
      </c>
    </row>
    <row r="94" spans="1:11" x14ac:dyDescent="0.25">
      <c r="A94" s="17"/>
      <c r="B94" s="18"/>
      <c r="C94" s="13">
        <v>0.5</v>
      </c>
      <c r="D94" s="9">
        <f>B93*0.35</f>
        <v>18690</v>
      </c>
      <c r="E94" s="9">
        <f>B93*0.4</f>
        <v>21360</v>
      </c>
      <c r="F94" s="9">
        <f>B93*0.45</f>
        <v>24030</v>
      </c>
      <c r="G94" s="9">
        <f>B93*0.5</f>
        <v>26700</v>
      </c>
      <c r="H94" s="9">
        <f>B93*0.54</f>
        <v>28836.000000000004</v>
      </c>
      <c r="I94" s="9">
        <f>B93*0.58</f>
        <v>30971.999999999996</v>
      </c>
      <c r="J94" s="9">
        <f>B93*0.62</f>
        <v>33108</v>
      </c>
      <c r="K94" s="9">
        <f>B93*0.66</f>
        <v>35244</v>
      </c>
    </row>
    <row r="95" spans="1:11" x14ac:dyDescent="0.25">
      <c r="A95" s="17" t="s">
        <v>59</v>
      </c>
      <c r="B95" s="18">
        <v>66200</v>
      </c>
      <c r="C95" s="13">
        <v>0.25</v>
      </c>
      <c r="D95" s="9">
        <f>B95*0.18</f>
        <v>11916</v>
      </c>
      <c r="E95" s="9">
        <f>B95*0.2</f>
        <v>13240</v>
      </c>
      <c r="F95" s="9">
        <f>B95*0.23</f>
        <v>15226</v>
      </c>
      <c r="G95" s="9">
        <f>B95*0.25</f>
        <v>16550</v>
      </c>
      <c r="H95" s="9">
        <f>B95*0.27</f>
        <v>17874</v>
      </c>
      <c r="I95" s="9">
        <f>B95*0.29</f>
        <v>19198</v>
      </c>
      <c r="J95" s="9">
        <f>B95*0.31</f>
        <v>20522</v>
      </c>
      <c r="K95" s="9">
        <f>B95*0.33</f>
        <v>21846</v>
      </c>
    </row>
    <row r="96" spans="1:11" x14ac:dyDescent="0.25">
      <c r="A96" s="17"/>
      <c r="B96" s="18"/>
      <c r="C96" s="13">
        <v>0.5</v>
      </c>
      <c r="D96" s="9">
        <f>B95*0.35</f>
        <v>23170</v>
      </c>
      <c r="E96" s="9">
        <f>B95*0.4</f>
        <v>26480</v>
      </c>
      <c r="F96" s="9">
        <f>B95*0.45</f>
        <v>29790</v>
      </c>
      <c r="G96" s="9">
        <f>B95*0.5</f>
        <v>33100</v>
      </c>
      <c r="H96" s="9">
        <f>B95*0.54</f>
        <v>35748</v>
      </c>
      <c r="I96" s="9">
        <f>B95*0.58</f>
        <v>38396</v>
      </c>
      <c r="J96" s="9">
        <f>B95*0.62</f>
        <v>41044</v>
      </c>
      <c r="K96" s="9">
        <f>B95*0.66</f>
        <v>43692</v>
      </c>
    </row>
    <row r="97" spans="1:11" x14ac:dyDescent="0.25">
      <c r="A97" s="17" t="s">
        <v>60</v>
      </c>
      <c r="B97" s="18">
        <v>72400</v>
      </c>
      <c r="C97" s="13">
        <v>0.25</v>
      </c>
      <c r="D97" s="9">
        <f>B97*0.18</f>
        <v>13032</v>
      </c>
      <c r="E97" s="9">
        <f>B97*0.2</f>
        <v>14480</v>
      </c>
      <c r="F97" s="9">
        <f>B97*0.23</f>
        <v>16652</v>
      </c>
      <c r="G97" s="9">
        <f>B97*0.25</f>
        <v>18100</v>
      </c>
      <c r="H97" s="9">
        <f>B97*0.27</f>
        <v>19548</v>
      </c>
      <c r="I97" s="9">
        <f>B97*0.29</f>
        <v>20996</v>
      </c>
      <c r="J97" s="9">
        <f>B97*0.31</f>
        <v>22444</v>
      </c>
      <c r="K97" s="9">
        <f>B97*0.33</f>
        <v>23892</v>
      </c>
    </row>
    <row r="98" spans="1:11" x14ac:dyDescent="0.25">
      <c r="A98" s="17"/>
      <c r="B98" s="18"/>
      <c r="C98" s="13">
        <v>0.5</v>
      </c>
      <c r="D98" s="9">
        <f>B97*0.35</f>
        <v>25340</v>
      </c>
      <c r="E98" s="9">
        <f>B97*0.4</f>
        <v>28960</v>
      </c>
      <c r="F98" s="9">
        <f>B97*0.45</f>
        <v>32580</v>
      </c>
      <c r="G98" s="9">
        <f>B97*0.5</f>
        <v>36200</v>
      </c>
      <c r="H98" s="9">
        <f>B97*0.54</f>
        <v>39096</v>
      </c>
      <c r="I98" s="9">
        <f>B97*0.58</f>
        <v>41992</v>
      </c>
      <c r="J98" s="9">
        <f>B97*0.62</f>
        <v>44888</v>
      </c>
      <c r="K98" s="9">
        <f>B97*0.66</f>
        <v>47784</v>
      </c>
    </row>
    <row r="99" spans="1:11" x14ac:dyDescent="0.25">
      <c r="A99" s="17" t="s">
        <v>61</v>
      </c>
      <c r="B99" s="18">
        <v>52400</v>
      </c>
      <c r="C99" s="13">
        <v>0.25</v>
      </c>
      <c r="D99" s="9">
        <f>B99*0.18</f>
        <v>9432</v>
      </c>
      <c r="E99" s="9">
        <f>B99*0.2</f>
        <v>10480</v>
      </c>
      <c r="F99" s="9">
        <f>B99*0.23</f>
        <v>12052</v>
      </c>
      <c r="G99" s="9">
        <f>B99*0.25</f>
        <v>13100</v>
      </c>
      <c r="H99" s="9">
        <f>B99*0.27</f>
        <v>14148.000000000002</v>
      </c>
      <c r="I99" s="9">
        <f>B99*0.29</f>
        <v>15195.999999999998</v>
      </c>
      <c r="J99" s="9">
        <f>B99*0.31</f>
        <v>16244</v>
      </c>
      <c r="K99" s="9">
        <f>B99*0.33</f>
        <v>17292</v>
      </c>
    </row>
    <row r="100" spans="1:11" x14ac:dyDescent="0.25">
      <c r="A100" s="17"/>
      <c r="B100" s="18"/>
      <c r="C100" s="13">
        <v>0.5</v>
      </c>
      <c r="D100" s="9">
        <f>B99*0.35</f>
        <v>18340</v>
      </c>
      <c r="E100" s="9">
        <f>B99*0.4</f>
        <v>20960</v>
      </c>
      <c r="F100" s="9">
        <f>B99*0.45</f>
        <v>23580</v>
      </c>
      <c r="G100" s="9">
        <f>B99*0.5</f>
        <v>26200</v>
      </c>
      <c r="H100" s="9">
        <f>B99*0.54</f>
        <v>28296.000000000004</v>
      </c>
      <c r="I100" s="9">
        <f>B99*0.58</f>
        <v>30391.999999999996</v>
      </c>
      <c r="J100" s="9">
        <f>B99*0.62</f>
        <v>32488</v>
      </c>
      <c r="K100" s="9">
        <f>B99*0.66</f>
        <v>34584</v>
      </c>
    </row>
    <row r="101" spans="1:11" x14ac:dyDescent="0.25">
      <c r="A101" s="17" t="s">
        <v>62</v>
      </c>
      <c r="B101" s="18">
        <v>53900</v>
      </c>
      <c r="C101" s="13">
        <v>0.25</v>
      </c>
      <c r="D101" s="9">
        <f>B101*0.18</f>
        <v>9702</v>
      </c>
      <c r="E101" s="9">
        <f>B101*0.2</f>
        <v>10780</v>
      </c>
      <c r="F101" s="9">
        <f>B101*0.23</f>
        <v>12397</v>
      </c>
      <c r="G101" s="9">
        <f>B101*0.25</f>
        <v>13475</v>
      </c>
      <c r="H101" s="9">
        <f>B101*0.27</f>
        <v>14553.000000000002</v>
      </c>
      <c r="I101" s="9">
        <f>B101*0.29</f>
        <v>15630.999999999998</v>
      </c>
      <c r="J101" s="9">
        <f>B101*0.31</f>
        <v>16709</v>
      </c>
      <c r="K101" s="9">
        <f>B101*0.33</f>
        <v>17787</v>
      </c>
    </row>
    <row r="102" spans="1:11" x14ac:dyDescent="0.25">
      <c r="A102" s="17"/>
      <c r="B102" s="18"/>
      <c r="C102" s="13">
        <v>0.5</v>
      </c>
      <c r="D102" s="9">
        <f>B101*0.35</f>
        <v>18865</v>
      </c>
      <c r="E102" s="9">
        <f>B101*0.4</f>
        <v>21560</v>
      </c>
      <c r="F102" s="9">
        <f>B101*0.45</f>
        <v>24255</v>
      </c>
      <c r="G102" s="9">
        <f>B101*0.5</f>
        <v>26950</v>
      </c>
      <c r="H102" s="9">
        <f>B101*0.54</f>
        <v>29106.000000000004</v>
      </c>
      <c r="I102" s="9">
        <f>B101*0.58</f>
        <v>31261.999999999996</v>
      </c>
      <c r="J102" s="9">
        <f>B101*0.62</f>
        <v>33418</v>
      </c>
      <c r="K102" s="9">
        <f>B101*0.66</f>
        <v>35574</v>
      </c>
    </row>
    <row r="103" spans="1:11" x14ac:dyDescent="0.25">
      <c r="A103" s="17" t="s">
        <v>3</v>
      </c>
      <c r="B103" s="18">
        <v>97700</v>
      </c>
      <c r="C103" s="13">
        <v>0.25</v>
      </c>
      <c r="D103" s="9">
        <f>B103*0.18</f>
        <v>17586</v>
      </c>
      <c r="E103" s="9">
        <f>B103*0.2</f>
        <v>19540</v>
      </c>
      <c r="F103" s="9">
        <f>B103*0.23</f>
        <v>22471</v>
      </c>
      <c r="G103" s="9">
        <f>B103*0.25</f>
        <v>24425</v>
      </c>
      <c r="H103" s="9">
        <f>B103*0.27</f>
        <v>26379</v>
      </c>
      <c r="I103" s="9">
        <f>B103*0.29</f>
        <v>28332.999999999996</v>
      </c>
      <c r="J103" s="9">
        <f>B103*0.31</f>
        <v>30287</v>
      </c>
      <c r="K103" s="9">
        <f>B103*0.33</f>
        <v>32241</v>
      </c>
    </row>
    <row r="104" spans="1:11" x14ac:dyDescent="0.25">
      <c r="A104" s="17"/>
      <c r="B104" s="18"/>
      <c r="C104" s="13">
        <v>0.5</v>
      </c>
      <c r="D104" s="9">
        <f>B103*0.35</f>
        <v>34195</v>
      </c>
      <c r="E104" s="9">
        <f>B103*0.4</f>
        <v>39080</v>
      </c>
      <c r="F104" s="9">
        <f>B103*0.45</f>
        <v>43965</v>
      </c>
      <c r="G104" s="9">
        <f>B103*0.5</f>
        <v>48850</v>
      </c>
      <c r="H104" s="9">
        <f>B103*0.54</f>
        <v>52758</v>
      </c>
      <c r="I104" s="9">
        <f>B103*0.58</f>
        <v>56665.999999999993</v>
      </c>
      <c r="J104" s="9">
        <f>B103*0.62</f>
        <v>60574</v>
      </c>
      <c r="K104" s="9">
        <f>B103*0.66</f>
        <v>64482</v>
      </c>
    </row>
    <row r="105" spans="1:11" x14ac:dyDescent="0.25">
      <c r="A105" s="17" t="s">
        <v>63</v>
      </c>
      <c r="B105" s="18">
        <v>65000</v>
      </c>
      <c r="C105" s="13">
        <v>0.25</v>
      </c>
      <c r="D105" s="9">
        <f>B105*0.18</f>
        <v>11700</v>
      </c>
      <c r="E105" s="9">
        <f>B105*0.2</f>
        <v>13000</v>
      </c>
      <c r="F105" s="9">
        <f>B105*0.23</f>
        <v>14950</v>
      </c>
      <c r="G105" s="9">
        <f>B105*0.25</f>
        <v>16250</v>
      </c>
      <c r="H105" s="9">
        <f>B105*0.27</f>
        <v>17550</v>
      </c>
      <c r="I105" s="9">
        <f>B105*0.29</f>
        <v>18850</v>
      </c>
      <c r="J105" s="9">
        <f>B105*0.31</f>
        <v>20150</v>
      </c>
      <c r="K105" s="9">
        <f>B105*0.33</f>
        <v>21450</v>
      </c>
    </row>
    <row r="106" spans="1:11" x14ac:dyDescent="0.25">
      <c r="A106" s="17"/>
      <c r="B106" s="18"/>
      <c r="C106" s="13">
        <v>0.5</v>
      </c>
      <c r="D106" s="9">
        <f>B105*0.35</f>
        <v>22750</v>
      </c>
      <c r="E106" s="9">
        <f>B105*0.4</f>
        <v>26000</v>
      </c>
      <c r="F106" s="9">
        <f>B105*0.45</f>
        <v>29250</v>
      </c>
      <c r="G106" s="9">
        <f>B105*0.5</f>
        <v>32500</v>
      </c>
      <c r="H106" s="9">
        <f>B105*0.54</f>
        <v>35100</v>
      </c>
      <c r="I106" s="9">
        <f>B105*0.58</f>
        <v>37700</v>
      </c>
      <c r="J106" s="9">
        <f>B105*0.62</f>
        <v>40300</v>
      </c>
      <c r="K106" s="9">
        <f>B105*0.66</f>
        <v>42900</v>
      </c>
    </row>
    <row r="107" spans="1:11" x14ac:dyDescent="0.25">
      <c r="A107" s="17" t="s">
        <v>4</v>
      </c>
      <c r="B107" s="18">
        <v>97200</v>
      </c>
      <c r="C107" s="13">
        <v>0.25</v>
      </c>
      <c r="D107" s="9">
        <f>B107*0.18</f>
        <v>17496</v>
      </c>
      <c r="E107" s="9">
        <f>B107*0.2</f>
        <v>19440</v>
      </c>
      <c r="F107" s="9">
        <f>B107*0.23</f>
        <v>22356</v>
      </c>
      <c r="G107" s="9">
        <f>B107*0.25</f>
        <v>24300</v>
      </c>
      <c r="H107" s="9">
        <f>B107*0.27</f>
        <v>26244</v>
      </c>
      <c r="I107" s="9">
        <f>B107*0.29</f>
        <v>28187.999999999996</v>
      </c>
      <c r="J107" s="9">
        <f>B107*0.31</f>
        <v>30132</v>
      </c>
      <c r="K107" s="9">
        <f>B107*0.33</f>
        <v>32076</v>
      </c>
    </row>
    <row r="108" spans="1:11" x14ac:dyDescent="0.25">
      <c r="A108" s="17"/>
      <c r="B108" s="18"/>
      <c r="C108" s="13">
        <v>0.5</v>
      </c>
      <c r="D108" s="9">
        <f>B107*0.35</f>
        <v>34020</v>
      </c>
      <c r="E108" s="9">
        <f>B107*0.4</f>
        <v>38880</v>
      </c>
      <c r="F108" s="9">
        <f>B107*0.45</f>
        <v>43740</v>
      </c>
      <c r="G108" s="9">
        <f>B107*0.5</f>
        <v>48600</v>
      </c>
      <c r="H108" s="9">
        <f>B107*0.54</f>
        <v>52488</v>
      </c>
      <c r="I108" s="9">
        <f>B107*0.58</f>
        <v>56375.999999999993</v>
      </c>
      <c r="J108" s="9">
        <f>B107*0.62</f>
        <v>60264</v>
      </c>
      <c r="K108" s="9">
        <f>B107*0.66</f>
        <v>64152</v>
      </c>
    </row>
    <row r="109" spans="1:11" x14ac:dyDescent="0.25">
      <c r="A109" s="17" t="s">
        <v>64</v>
      </c>
      <c r="B109" s="18">
        <v>77000</v>
      </c>
      <c r="C109" s="13">
        <v>0.25</v>
      </c>
      <c r="D109" s="9">
        <f>B109*0.18</f>
        <v>13860</v>
      </c>
      <c r="E109" s="9">
        <f>B109*0.2</f>
        <v>15400</v>
      </c>
      <c r="F109" s="9">
        <f>B109*0.23</f>
        <v>17710</v>
      </c>
      <c r="G109" s="9">
        <f>B109*0.25</f>
        <v>19250</v>
      </c>
      <c r="H109" s="9">
        <f>B109*0.27</f>
        <v>20790</v>
      </c>
      <c r="I109" s="9">
        <f>B109*0.29</f>
        <v>22330</v>
      </c>
      <c r="J109" s="9">
        <f>B109*0.31</f>
        <v>23870</v>
      </c>
      <c r="K109" s="9">
        <f>B109*0.33</f>
        <v>25410</v>
      </c>
    </row>
    <row r="110" spans="1:11" x14ac:dyDescent="0.25">
      <c r="A110" s="17"/>
      <c r="B110" s="18"/>
      <c r="C110" s="13">
        <v>0.5</v>
      </c>
      <c r="D110" s="9">
        <f>B109*0.35</f>
        <v>26950</v>
      </c>
      <c r="E110" s="9">
        <f>B109*0.4</f>
        <v>30800</v>
      </c>
      <c r="F110" s="9">
        <f>B109*0.45</f>
        <v>34650</v>
      </c>
      <c r="G110" s="9">
        <f>B109*0.5</f>
        <v>38500</v>
      </c>
      <c r="H110" s="9">
        <f>B109*0.54</f>
        <v>41580</v>
      </c>
      <c r="I110" s="9">
        <f>B109*0.58</f>
        <v>44660</v>
      </c>
      <c r="J110" s="9">
        <f>B109*0.62</f>
        <v>47740</v>
      </c>
      <c r="K110" s="9">
        <f>B109*0.66</f>
        <v>50820</v>
      </c>
    </row>
    <row r="111" spans="1:11" x14ac:dyDescent="0.25">
      <c r="A111" s="17" t="s">
        <v>65</v>
      </c>
      <c r="B111" s="18">
        <v>59200</v>
      </c>
      <c r="C111" s="13">
        <v>0.25</v>
      </c>
      <c r="D111" s="9">
        <f>B111*0.18</f>
        <v>10656</v>
      </c>
      <c r="E111" s="9">
        <f>B111*0.2</f>
        <v>11840</v>
      </c>
      <c r="F111" s="9">
        <f>B111*0.23</f>
        <v>13616</v>
      </c>
      <c r="G111" s="9">
        <f>B111*0.25</f>
        <v>14800</v>
      </c>
      <c r="H111" s="9">
        <f>B111*0.27</f>
        <v>15984.000000000002</v>
      </c>
      <c r="I111" s="9">
        <f>B111*0.29</f>
        <v>17168</v>
      </c>
      <c r="J111" s="9">
        <f>B111*0.31</f>
        <v>18352</v>
      </c>
      <c r="K111" s="9">
        <f>B111*0.33</f>
        <v>19536</v>
      </c>
    </row>
    <row r="112" spans="1:11" x14ac:dyDescent="0.25">
      <c r="A112" s="17"/>
      <c r="B112" s="18"/>
      <c r="C112" s="13">
        <v>0.5</v>
      </c>
      <c r="D112" s="9">
        <f>B111*0.35</f>
        <v>20720</v>
      </c>
      <c r="E112" s="9">
        <f>B111*0.4</f>
        <v>23680</v>
      </c>
      <c r="F112" s="9">
        <f>B111*0.45</f>
        <v>26640</v>
      </c>
      <c r="G112" s="9">
        <f>B111*0.5</f>
        <v>29600</v>
      </c>
      <c r="H112" s="9">
        <f>B111*0.54</f>
        <v>31968.000000000004</v>
      </c>
      <c r="I112" s="9">
        <f>B111*0.58</f>
        <v>34336</v>
      </c>
      <c r="J112" s="9">
        <f>B111*0.62</f>
        <v>36704</v>
      </c>
      <c r="K112" s="9">
        <f>B111*0.66</f>
        <v>39072</v>
      </c>
    </row>
    <row r="113" spans="1:11" x14ac:dyDescent="0.25">
      <c r="A113" s="17" t="s">
        <v>66</v>
      </c>
      <c r="B113" s="18">
        <v>62500</v>
      </c>
      <c r="C113" s="13">
        <v>0.25</v>
      </c>
      <c r="D113" s="9">
        <f>B113*0.18</f>
        <v>11250</v>
      </c>
      <c r="E113" s="9">
        <f>B113*0.2</f>
        <v>12500</v>
      </c>
      <c r="F113" s="9">
        <f>B113*0.23</f>
        <v>14375</v>
      </c>
      <c r="G113" s="9">
        <f>B113*0.25</f>
        <v>15625</v>
      </c>
      <c r="H113" s="9">
        <f>B113*0.27</f>
        <v>16875</v>
      </c>
      <c r="I113" s="9">
        <f>B113*0.29</f>
        <v>18125</v>
      </c>
      <c r="J113" s="9">
        <f>B113*0.31</f>
        <v>19375</v>
      </c>
      <c r="K113" s="9">
        <f>B113*0.33</f>
        <v>20625</v>
      </c>
    </row>
    <row r="114" spans="1:11" x14ac:dyDescent="0.25">
      <c r="A114" s="17"/>
      <c r="B114" s="18"/>
      <c r="C114" s="13">
        <v>0.5</v>
      </c>
      <c r="D114" s="9">
        <f>B113*0.35</f>
        <v>21875</v>
      </c>
      <c r="E114" s="9">
        <f>B113*0.4</f>
        <v>25000</v>
      </c>
      <c r="F114" s="9">
        <f>B113*0.45</f>
        <v>28125</v>
      </c>
      <c r="G114" s="9">
        <f>B113*0.5</f>
        <v>31250</v>
      </c>
      <c r="H114" s="9">
        <f>B113*0.54</f>
        <v>33750</v>
      </c>
      <c r="I114" s="9">
        <f>B113*0.58</f>
        <v>36250</v>
      </c>
      <c r="J114" s="9">
        <f>B113*0.62</f>
        <v>38750</v>
      </c>
      <c r="K114" s="9">
        <f>B113*0.66</f>
        <v>41250</v>
      </c>
    </row>
    <row r="115" spans="1:11" x14ac:dyDescent="0.25">
      <c r="A115" s="17" t="s">
        <v>6</v>
      </c>
      <c r="B115" s="18">
        <v>97700</v>
      </c>
      <c r="C115" s="13">
        <v>0.25</v>
      </c>
      <c r="D115" s="9">
        <f>B115*0.18</f>
        <v>17586</v>
      </c>
      <c r="E115" s="9">
        <f>B115*0.2</f>
        <v>19540</v>
      </c>
      <c r="F115" s="9">
        <f>B115*0.23</f>
        <v>22471</v>
      </c>
      <c r="G115" s="9">
        <f>B115*0.25</f>
        <v>24425</v>
      </c>
      <c r="H115" s="9">
        <f>B115*0.27</f>
        <v>26379</v>
      </c>
      <c r="I115" s="9">
        <f>B115*0.29</f>
        <v>28332.999999999996</v>
      </c>
      <c r="J115" s="9">
        <f>B115*0.31</f>
        <v>30287</v>
      </c>
      <c r="K115" s="9">
        <f>B115*0.33</f>
        <v>32241</v>
      </c>
    </row>
    <row r="116" spans="1:11" x14ac:dyDescent="0.25">
      <c r="A116" s="17"/>
      <c r="B116" s="18"/>
      <c r="C116" s="13">
        <v>0.5</v>
      </c>
      <c r="D116" s="9">
        <f>B115*0.35</f>
        <v>34195</v>
      </c>
      <c r="E116" s="9">
        <f>B115*0.4</f>
        <v>39080</v>
      </c>
      <c r="F116" s="9">
        <f>B115*0.45</f>
        <v>43965</v>
      </c>
      <c r="G116" s="9">
        <f>B115*0.5</f>
        <v>48850</v>
      </c>
      <c r="H116" s="9">
        <f>B115*0.54</f>
        <v>52758</v>
      </c>
      <c r="I116" s="9">
        <f>B115*0.58</f>
        <v>56665.999999999993</v>
      </c>
      <c r="J116" s="9">
        <f>B115*0.62</f>
        <v>60574</v>
      </c>
      <c r="K116" s="9">
        <f>B115*0.66</f>
        <v>64482</v>
      </c>
    </row>
    <row r="117" spans="1:11" x14ac:dyDescent="0.25">
      <c r="A117" s="17" t="s">
        <v>67</v>
      </c>
      <c r="B117" s="18">
        <v>59100</v>
      </c>
      <c r="C117" s="13">
        <v>0.25</v>
      </c>
      <c r="D117" s="9">
        <f>B117*0.18</f>
        <v>10638</v>
      </c>
      <c r="E117" s="9">
        <f>B117*0.2</f>
        <v>11820</v>
      </c>
      <c r="F117" s="9">
        <f>B117*0.23</f>
        <v>13593</v>
      </c>
      <c r="G117" s="9">
        <f>B117*0.25</f>
        <v>14775</v>
      </c>
      <c r="H117" s="9">
        <f>B117*0.27</f>
        <v>15957.000000000002</v>
      </c>
      <c r="I117" s="9">
        <f>B117*0.29</f>
        <v>17139</v>
      </c>
      <c r="J117" s="9">
        <f>B117*0.31</f>
        <v>18321</v>
      </c>
      <c r="K117" s="9">
        <f>B117*0.33</f>
        <v>19503</v>
      </c>
    </row>
    <row r="118" spans="1:11" x14ac:dyDescent="0.25">
      <c r="A118" s="17"/>
      <c r="B118" s="18"/>
      <c r="C118" s="13">
        <v>0.5</v>
      </c>
      <c r="D118" s="9">
        <f>B117*0.35</f>
        <v>20685</v>
      </c>
      <c r="E118" s="9">
        <f>B117*0.4</f>
        <v>23640</v>
      </c>
      <c r="F118" s="9">
        <f>B117*0.45</f>
        <v>26595</v>
      </c>
      <c r="G118" s="9">
        <f>B117*0.5</f>
        <v>29550</v>
      </c>
      <c r="H118" s="9">
        <f>B117*0.54</f>
        <v>31914.000000000004</v>
      </c>
      <c r="I118" s="9">
        <f>B117*0.58</f>
        <v>34278</v>
      </c>
      <c r="J118" s="9">
        <f>B117*0.62</f>
        <v>36642</v>
      </c>
      <c r="K118" s="9">
        <f>B117*0.66</f>
        <v>39006</v>
      </c>
    </row>
    <row r="119" spans="1:11" x14ac:dyDescent="0.25">
      <c r="A119" s="17" t="s">
        <v>68</v>
      </c>
      <c r="B119" s="18">
        <v>63500</v>
      </c>
      <c r="C119" s="13">
        <v>0.25</v>
      </c>
      <c r="D119" s="9">
        <f>B119*0.18</f>
        <v>11430</v>
      </c>
      <c r="E119" s="9">
        <f>B119*0.2</f>
        <v>12700</v>
      </c>
      <c r="F119" s="9">
        <f>B119*0.23</f>
        <v>14605</v>
      </c>
      <c r="G119" s="9">
        <f>B119*0.25</f>
        <v>15875</v>
      </c>
      <c r="H119" s="9">
        <f>B119*0.27</f>
        <v>17145</v>
      </c>
      <c r="I119" s="9">
        <f>B119*0.29</f>
        <v>18415</v>
      </c>
      <c r="J119" s="9">
        <f>B119*0.31</f>
        <v>19685</v>
      </c>
      <c r="K119" s="9">
        <f>B119*0.33</f>
        <v>20955</v>
      </c>
    </row>
    <row r="120" spans="1:11" x14ac:dyDescent="0.25">
      <c r="A120" s="17"/>
      <c r="B120" s="18"/>
      <c r="C120" s="13">
        <v>0.5</v>
      </c>
      <c r="D120" s="9">
        <f>B119*0.35</f>
        <v>22225</v>
      </c>
      <c r="E120" s="9">
        <f>B119*0.4</f>
        <v>25400</v>
      </c>
      <c r="F120" s="9">
        <f>B119*0.45</f>
        <v>28575</v>
      </c>
      <c r="G120" s="9">
        <f>B119*0.5</f>
        <v>31750</v>
      </c>
      <c r="H120" s="9">
        <f>B119*0.54</f>
        <v>34290</v>
      </c>
      <c r="I120" s="9">
        <f>B119*0.58</f>
        <v>36830</v>
      </c>
      <c r="J120" s="9">
        <f>B119*0.62</f>
        <v>39370</v>
      </c>
      <c r="K120" s="9">
        <f>B119*0.66</f>
        <v>41910</v>
      </c>
    </row>
    <row r="121" spans="1:11" x14ac:dyDescent="0.25">
      <c r="A121" s="17" t="s">
        <v>7</v>
      </c>
      <c r="B121" s="18">
        <v>97200</v>
      </c>
      <c r="C121" s="13">
        <v>0.25</v>
      </c>
      <c r="D121" s="9">
        <f>B121*0.18</f>
        <v>17496</v>
      </c>
      <c r="E121" s="9">
        <f>B121*0.2</f>
        <v>19440</v>
      </c>
      <c r="F121" s="9">
        <f>B121*0.23</f>
        <v>22356</v>
      </c>
      <c r="G121" s="9">
        <f>B121*0.25</f>
        <v>24300</v>
      </c>
      <c r="H121" s="9">
        <f>B121*0.27</f>
        <v>26244</v>
      </c>
      <c r="I121" s="9">
        <f>B121*0.29</f>
        <v>28187.999999999996</v>
      </c>
      <c r="J121" s="9">
        <f>B121*0.31</f>
        <v>30132</v>
      </c>
      <c r="K121" s="9">
        <f>B121*0.33</f>
        <v>32076</v>
      </c>
    </row>
    <row r="122" spans="1:11" x14ac:dyDescent="0.25">
      <c r="A122" s="17"/>
      <c r="B122" s="18"/>
      <c r="C122" s="13">
        <v>0.5</v>
      </c>
      <c r="D122" s="9">
        <f>B121*0.35</f>
        <v>34020</v>
      </c>
      <c r="E122" s="9">
        <f>B121*0.4</f>
        <v>38880</v>
      </c>
      <c r="F122" s="9">
        <f>B121*0.45</f>
        <v>43740</v>
      </c>
      <c r="G122" s="9">
        <f>B121*0.5</f>
        <v>48600</v>
      </c>
      <c r="H122" s="9">
        <f>B121*0.54</f>
        <v>52488</v>
      </c>
      <c r="I122" s="9">
        <f>B121*0.58</f>
        <v>56375.999999999993</v>
      </c>
      <c r="J122" s="9">
        <f>B121*0.62</f>
        <v>60264</v>
      </c>
      <c r="K122" s="9">
        <f>B121*0.66</f>
        <v>64152</v>
      </c>
    </row>
    <row r="123" spans="1:11" x14ac:dyDescent="0.25">
      <c r="A123" s="17" t="s">
        <v>69</v>
      </c>
      <c r="B123" s="18">
        <v>58000</v>
      </c>
      <c r="C123" s="13">
        <v>0.25</v>
      </c>
      <c r="D123" s="9">
        <f>B123*0.18</f>
        <v>10440</v>
      </c>
      <c r="E123" s="9">
        <f>B123*0.2</f>
        <v>11600</v>
      </c>
      <c r="F123" s="9">
        <f>B123*0.23</f>
        <v>13340</v>
      </c>
      <c r="G123" s="9">
        <f>B123*0.25</f>
        <v>14500</v>
      </c>
      <c r="H123" s="9">
        <f>B123*0.27</f>
        <v>15660.000000000002</v>
      </c>
      <c r="I123" s="9">
        <f>B123*0.29</f>
        <v>16820</v>
      </c>
      <c r="J123" s="9">
        <f>B123*0.31</f>
        <v>17980</v>
      </c>
      <c r="K123" s="9">
        <f>B123*0.33</f>
        <v>19140</v>
      </c>
    </row>
    <row r="124" spans="1:11" x14ac:dyDescent="0.25">
      <c r="A124" s="17"/>
      <c r="B124" s="18"/>
      <c r="C124" s="13">
        <v>0.5</v>
      </c>
      <c r="D124" s="9">
        <f>B123*0.35</f>
        <v>20300</v>
      </c>
      <c r="E124" s="9">
        <f>B123*0.4</f>
        <v>23200</v>
      </c>
      <c r="F124" s="9">
        <f>B123*0.45</f>
        <v>26100</v>
      </c>
      <c r="G124" s="9">
        <f>B123*0.5</f>
        <v>29000</v>
      </c>
      <c r="H124" s="9">
        <f>B123*0.54</f>
        <v>31320.000000000004</v>
      </c>
      <c r="I124" s="9">
        <f>B123*0.58</f>
        <v>33640</v>
      </c>
      <c r="J124" s="9">
        <f>B123*0.62</f>
        <v>35960</v>
      </c>
      <c r="K124" s="9">
        <f>B123*0.66</f>
        <v>38280</v>
      </c>
    </row>
    <row r="125" spans="1:11" x14ac:dyDescent="0.25">
      <c r="A125" s="17" t="s">
        <v>70</v>
      </c>
      <c r="B125" s="18">
        <v>67200</v>
      </c>
      <c r="C125" s="13">
        <v>0.25</v>
      </c>
      <c r="D125" s="9">
        <f>B125*0.18</f>
        <v>12096</v>
      </c>
      <c r="E125" s="9">
        <f>B125*0.2</f>
        <v>13440</v>
      </c>
      <c r="F125" s="9">
        <f>B125*0.23</f>
        <v>15456</v>
      </c>
      <c r="G125" s="9">
        <f>B125*0.25</f>
        <v>16800</v>
      </c>
      <c r="H125" s="9">
        <f>B125*0.27</f>
        <v>18144</v>
      </c>
      <c r="I125" s="9">
        <f>B125*0.29</f>
        <v>19488</v>
      </c>
      <c r="J125" s="9">
        <f>B125*0.31</f>
        <v>20832</v>
      </c>
      <c r="K125" s="9">
        <f>B125*0.33</f>
        <v>22176</v>
      </c>
    </row>
    <row r="126" spans="1:11" x14ac:dyDescent="0.25">
      <c r="A126" s="17"/>
      <c r="B126" s="18"/>
      <c r="C126" s="13">
        <v>0.5</v>
      </c>
      <c r="D126" s="9">
        <f>B125*0.35</f>
        <v>23520</v>
      </c>
      <c r="E126" s="9">
        <f>B125*0.4</f>
        <v>26880</v>
      </c>
      <c r="F126" s="9">
        <f>B125*0.45</f>
        <v>30240</v>
      </c>
      <c r="G126" s="9">
        <f>B125*0.5</f>
        <v>33600</v>
      </c>
      <c r="H126" s="9">
        <f>B125*0.54</f>
        <v>36288</v>
      </c>
      <c r="I126" s="9">
        <f>B125*0.58</f>
        <v>38976</v>
      </c>
      <c r="J126" s="9">
        <f>B125*0.62</f>
        <v>41664</v>
      </c>
      <c r="K126" s="9">
        <f>B125*0.66</f>
        <v>44352</v>
      </c>
    </row>
    <row r="127" spans="1:11" x14ac:dyDescent="0.25">
      <c r="A127" s="17" t="s">
        <v>71</v>
      </c>
      <c r="B127" s="18">
        <v>52700</v>
      </c>
      <c r="C127" s="13">
        <v>0.25</v>
      </c>
      <c r="D127" s="9">
        <f>B127*0.18</f>
        <v>9486</v>
      </c>
      <c r="E127" s="9">
        <f>B127*0.2</f>
        <v>10540</v>
      </c>
      <c r="F127" s="9">
        <f>B127*0.23</f>
        <v>12121</v>
      </c>
      <c r="G127" s="9">
        <f>B127*0.25</f>
        <v>13175</v>
      </c>
      <c r="H127" s="9">
        <f>B127*0.27</f>
        <v>14229.000000000002</v>
      </c>
      <c r="I127" s="9">
        <f>B127*0.29</f>
        <v>15282.999999999998</v>
      </c>
      <c r="J127" s="9">
        <f>B127*0.31</f>
        <v>16337</v>
      </c>
      <c r="K127" s="9">
        <f>B127*0.33</f>
        <v>17391</v>
      </c>
    </row>
    <row r="128" spans="1:11" x14ac:dyDescent="0.25">
      <c r="A128" s="17"/>
      <c r="B128" s="18"/>
      <c r="C128" s="13">
        <v>0.5</v>
      </c>
      <c r="D128" s="9">
        <f>B127*0.35</f>
        <v>18445</v>
      </c>
      <c r="E128" s="9">
        <f>B127*0.4</f>
        <v>21080</v>
      </c>
      <c r="F128" s="9">
        <f>B127*0.45</f>
        <v>23715</v>
      </c>
      <c r="G128" s="9">
        <f>B127*0.5</f>
        <v>26350</v>
      </c>
      <c r="H128" s="9">
        <f>B127*0.54</f>
        <v>28458.000000000004</v>
      </c>
      <c r="I128" s="9">
        <f>B127*0.58</f>
        <v>30565.999999999996</v>
      </c>
      <c r="J128" s="9">
        <f>B127*0.62</f>
        <v>32674</v>
      </c>
      <c r="K128" s="9">
        <f>B127*0.66</f>
        <v>34782</v>
      </c>
    </row>
    <row r="129" spans="1:11" x14ac:dyDescent="0.25">
      <c r="A129" s="17" t="s">
        <v>72</v>
      </c>
      <c r="B129" s="18">
        <v>62800</v>
      </c>
      <c r="C129" s="13">
        <v>0.25</v>
      </c>
      <c r="D129" s="9">
        <f>B129*0.18</f>
        <v>11304</v>
      </c>
      <c r="E129" s="9">
        <f>B129*0.2</f>
        <v>12560</v>
      </c>
      <c r="F129" s="9">
        <f>B129*0.23</f>
        <v>14444</v>
      </c>
      <c r="G129" s="9">
        <f>B129*0.25</f>
        <v>15700</v>
      </c>
      <c r="H129" s="9">
        <f>B129*0.27</f>
        <v>16956</v>
      </c>
      <c r="I129" s="9">
        <f>B129*0.29</f>
        <v>18212</v>
      </c>
      <c r="J129" s="9">
        <f>B129*0.31</f>
        <v>19468</v>
      </c>
      <c r="K129" s="9">
        <f>B129*0.33</f>
        <v>20724</v>
      </c>
    </row>
    <row r="130" spans="1:11" x14ac:dyDescent="0.25">
      <c r="A130" s="17"/>
      <c r="B130" s="18"/>
      <c r="C130" s="13">
        <v>0.5</v>
      </c>
      <c r="D130" s="9">
        <f>B129*0.35</f>
        <v>21980</v>
      </c>
      <c r="E130" s="9">
        <f>B129*0.4</f>
        <v>25120</v>
      </c>
      <c r="F130" s="9">
        <f>B129*0.45</f>
        <v>28260</v>
      </c>
      <c r="G130" s="9">
        <f>B129*0.5</f>
        <v>31400</v>
      </c>
      <c r="H130" s="9">
        <f>B129*0.54</f>
        <v>33912</v>
      </c>
      <c r="I130" s="9">
        <f>B129*0.58</f>
        <v>36424</v>
      </c>
      <c r="J130" s="9">
        <f>B129*0.62</f>
        <v>38936</v>
      </c>
      <c r="K130" s="9">
        <f>B129*0.66</f>
        <v>41448</v>
      </c>
    </row>
    <row r="131" spans="1:11" x14ac:dyDescent="0.25">
      <c r="A131" s="17" t="s">
        <v>73</v>
      </c>
      <c r="B131" s="18">
        <v>63300</v>
      </c>
      <c r="C131" s="13">
        <v>0.25</v>
      </c>
      <c r="D131" s="9">
        <f>B131*0.18</f>
        <v>11394</v>
      </c>
      <c r="E131" s="9">
        <f>B131*0.2</f>
        <v>12660</v>
      </c>
      <c r="F131" s="9">
        <f>B131*0.23</f>
        <v>14559</v>
      </c>
      <c r="G131" s="9">
        <f>B131*0.25</f>
        <v>15825</v>
      </c>
      <c r="H131" s="9">
        <f>B131*0.27</f>
        <v>17091</v>
      </c>
      <c r="I131" s="9">
        <f>B131*0.29</f>
        <v>18357</v>
      </c>
      <c r="J131" s="9">
        <f>B131*0.31</f>
        <v>19623</v>
      </c>
      <c r="K131" s="9">
        <f>B131*0.33</f>
        <v>20889</v>
      </c>
    </row>
    <row r="132" spans="1:11" x14ac:dyDescent="0.25">
      <c r="A132" s="17"/>
      <c r="B132" s="18"/>
      <c r="C132" s="13">
        <v>0.5</v>
      </c>
      <c r="D132" s="9">
        <f>B131*0.35</f>
        <v>22155</v>
      </c>
      <c r="E132" s="9">
        <f>B131*0.4</f>
        <v>25320</v>
      </c>
      <c r="F132" s="9">
        <f>B131*0.45</f>
        <v>28485</v>
      </c>
      <c r="G132" s="9">
        <f>B131*0.5</f>
        <v>31650</v>
      </c>
      <c r="H132" s="9">
        <f>B131*0.54</f>
        <v>34182</v>
      </c>
      <c r="I132" s="9">
        <f>B131*0.58</f>
        <v>36714</v>
      </c>
      <c r="J132" s="9">
        <f>B131*0.62</f>
        <v>39246</v>
      </c>
      <c r="K132" s="9">
        <f>B131*0.66</f>
        <v>41778</v>
      </c>
    </row>
    <row r="133" spans="1:11" x14ac:dyDescent="0.25">
      <c r="A133" s="17" t="s">
        <v>74</v>
      </c>
      <c r="B133" s="18">
        <v>71300</v>
      </c>
      <c r="C133" s="13">
        <v>0.25</v>
      </c>
      <c r="D133" s="9">
        <f>B133*0.18</f>
        <v>12834</v>
      </c>
      <c r="E133" s="9">
        <f>B133*0.2</f>
        <v>14260</v>
      </c>
      <c r="F133" s="9">
        <f>B133*0.23</f>
        <v>16399</v>
      </c>
      <c r="G133" s="9">
        <f>B133*0.25</f>
        <v>17825</v>
      </c>
      <c r="H133" s="9">
        <f>B133*0.27</f>
        <v>19251</v>
      </c>
      <c r="I133" s="9">
        <f>B133*0.29</f>
        <v>20677</v>
      </c>
      <c r="J133" s="9">
        <f>B133*0.31</f>
        <v>22103</v>
      </c>
      <c r="K133" s="9">
        <f>B133*0.33</f>
        <v>23529</v>
      </c>
    </row>
    <row r="134" spans="1:11" x14ac:dyDescent="0.25">
      <c r="A134" s="17"/>
      <c r="B134" s="18"/>
      <c r="C134" s="13">
        <v>0.5</v>
      </c>
      <c r="D134" s="9">
        <f>B133*0.35</f>
        <v>24955</v>
      </c>
      <c r="E134" s="9">
        <f>B133*0.4</f>
        <v>28520</v>
      </c>
      <c r="F134" s="9">
        <f>B133*0.45</f>
        <v>32085</v>
      </c>
      <c r="G134" s="9">
        <f>B133*0.5</f>
        <v>35650</v>
      </c>
      <c r="H134" s="9">
        <f>B133*0.54</f>
        <v>38502</v>
      </c>
      <c r="I134" s="9">
        <f>B133*0.58</f>
        <v>41354</v>
      </c>
      <c r="J134" s="9">
        <f>B133*0.62</f>
        <v>44206</v>
      </c>
      <c r="K134" s="9">
        <f>B133*0.66</f>
        <v>47058</v>
      </c>
    </row>
    <row r="135" spans="1:11" x14ac:dyDescent="0.25">
      <c r="A135" s="17" t="s">
        <v>75</v>
      </c>
      <c r="B135" s="18">
        <v>69000</v>
      </c>
      <c r="C135" s="13">
        <v>0.25</v>
      </c>
      <c r="D135" s="9">
        <f>B135*0.18</f>
        <v>12420</v>
      </c>
      <c r="E135" s="9">
        <f>B135*0.2</f>
        <v>13800</v>
      </c>
      <c r="F135" s="9">
        <f>B135*0.23</f>
        <v>15870</v>
      </c>
      <c r="G135" s="9">
        <f>B135*0.25</f>
        <v>17250</v>
      </c>
      <c r="H135" s="9">
        <f>B135*0.27</f>
        <v>18630</v>
      </c>
      <c r="I135" s="9">
        <f>B135*0.29</f>
        <v>20010</v>
      </c>
      <c r="J135" s="9">
        <f>B135*0.31</f>
        <v>21390</v>
      </c>
      <c r="K135" s="9">
        <f>B135*0.33</f>
        <v>22770</v>
      </c>
    </row>
    <row r="136" spans="1:11" x14ac:dyDescent="0.25">
      <c r="A136" s="17"/>
      <c r="B136" s="18"/>
      <c r="C136" s="13">
        <v>0.5</v>
      </c>
      <c r="D136" s="9">
        <f>B135*0.35</f>
        <v>24150</v>
      </c>
      <c r="E136" s="9">
        <f>B135*0.4</f>
        <v>27600</v>
      </c>
      <c r="F136" s="9">
        <f>B135*0.45</f>
        <v>31050</v>
      </c>
      <c r="G136" s="9">
        <f>B135*0.5</f>
        <v>34500</v>
      </c>
      <c r="H136" s="9">
        <f>B135*0.54</f>
        <v>37260</v>
      </c>
      <c r="I136" s="9">
        <f>B135*0.58</f>
        <v>40020</v>
      </c>
      <c r="J136" s="9">
        <f>B135*0.62</f>
        <v>42780</v>
      </c>
      <c r="K136" s="9">
        <f>B135*0.66</f>
        <v>45540</v>
      </c>
    </row>
    <row r="137" spans="1:11" x14ac:dyDescent="0.25">
      <c r="A137" s="17" t="s">
        <v>76</v>
      </c>
      <c r="B137" s="18">
        <v>73000</v>
      </c>
      <c r="C137" s="13">
        <v>0.25</v>
      </c>
      <c r="D137" s="9">
        <f>B137*0.18</f>
        <v>13140</v>
      </c>
      <c r="E137" s="9">
        <f>B137*0.2</f>
        <v>14600</v>
      </c>
      <c r="F137" s="9">
        <f>B137*0.23</f>
        <v>16790</v>
      </c>
      <c r="G137" s="9">
        <f>B137*0.25</f>
        <v>18250</v>
      </c>
      <c r="H137" s="9">
        <f>B137*0.27</f>
        <v>19710</v>
      </c>
      <c r="I137" s="9">
        <f>B137*0.29</f>
        <v>21170</v>
      </c>
      <c r="J137" s="9">
        <f>B137*0.31</f>
        <v>22630</v>
      </c>
      <c r="K137" s="9">
        <f>B137*0.33</f>
        <v>24090</v>
      </c>
    </row>
    <row r="138" spans="1:11" x14ac:dyDescent="0.25">
      <c r="A138" s="17"/>
      <c r="B138" s="18"/>
      <c r="C138" s="13">
        <v>0.5</v>
      </c>
      <c r="D138" s="9">
        <f>B137*0.35</f>
        <v>25550</v>
      </c>
      <c r="E138" s="9">
        <f>B137*0.4</f>
        <v>29200</v>
      </c>
      <c r="F138" s="9">
        <f>B137*0.45</f>
        <v>32850</v>
      </c>
      <c r="G138" s="9">
        <f>B137*0.5</f>
        <v>36500</v>
      </c>
      <c r="H138" s="9">
        <f>B137*0.54</f>
        <v>39420</v>
      </c>
      <c r="I138" s="9">
        <f>B137*0.58</f>
        <v>42340</v>
      </c>
      <c r="J138" s="9">
        <f>B137*0.62</f>
        <v>45260</v>
      </c>
      <c r="K138" s="9">
        <f>B137*0.66</f>
        <v>48180</v>
      </c>
    </row>
    <row r="139" spans="1:11" x14ac:dyDescent="0.25">
      <c r="A139" s="17" t="s">
        <v>77</v>
      </c>
      <c r="B139" s="18">
        <v>65600</v>
      </c>
      <c r="C139" s="13">
        <v>0.25</v>
      </c>
      <c r="D139" s="9">
        <f>B139*0.18</f>
        <v>11808</v>
      </c>
      <c r="E139" s="9">
        <f>B139*0.2</f>
        <v>13120</v>
      </c>
      <c r="F139" s="9">
        <f>B139*0.23</f>
        <v>15088</v>
      </c>
      <c r="G139" s="9">
        <f>B139*0.25</f>
        <v>16400</v>
      </c>
      <c r="H139" s="9">
        <f>B139*0.27</f>
        <v>17712</v>
      </c>
      <c r="I139" s="9">
        <f>B139*0.29</f>
        <v>19024</v>
      </c>
      <c r="J139" s="9">
        <f>B139*0.31</f>
        <v>20336</v>
      </c>
      <c r="K139" s="9">
        <f>B139*0.33</f>
        <v>21648</v>
      </c>
    </row>
    <row r="140" spans="1:11" x14ac:dyDescent="0.25">
      <c r="A140" s="17"/>
      <c r="B140" s="18"/>
      <c r="C140" s="13">
        <v>0.5</v>
      </c>
      <c r="D140" s="9">
        <f>B139*0.35</f>
        <v>22960</v>
      </c>
      <c r="E140" s="9">
        <f>B139*0.4</f>
        <v>26240</v>
      </c>
      <c r="F140" s="9">
        <f>B139*0.45</f>
        <v>29520</v>
      </c>
      <c r="G140" s="9">
        <f>B139*0.5</f>
        <v>32800</v>
      </c>
      <c r="H140" s="9">
        <f>B139*0.54</f>
        <v>35424</v>
      </c>
      <c r="I140" s="9">
        <f>B139*0.58</f>
        <v>38048</v>
      </c>
      <c r="J140" s="9">
        <f>B139*0.62</f>
        <v>40672</v>
      </c>
      <c r="K140" s="9">
        <f>B139*0.66</f>
        <v>43296</v>
      </c>
    </row>
    <row r="141" spans="1:11" x14ac:dyDescent="0.25">
      <c r="A141" s="17" t="s">
        <v>78</v>
      </c>
      <c r="B141" s="18">
        <v>44300</v>
      </c>
      <c r="C141" s="13">
        <v>0.25</v>
      </c>
      <c r="D141" s="9">
        <f>B141*0.18</f>
        <v>7974</v>
      </c>
      <c r="E141" s="9">
        <f>B141*0.2</f>
        <v>8860</v>
      </c>
      <c r="F141" s="9">
        <f>B141*0.23</f>
        <v>10189</v>
      </c>
      <c r="G141" s="9">
        <f>B141*0.25</f>
        <v>11075</v>
      </c>
      <c r="H141" s="9">
        <f>B141*0.27</f>
        <v>11961</v>
      </c>
      <c r="I141" s="9">
        <f>B141*0.29</f>
        <v>12847</v>
      </c>
      <c r="J141" s="9">
        <f>B141*0.31</f>
        <v>13733</v>
      </c>
      <c r="K141" s="9">
        <f>B141*0.33</f>
        <v>14619</v>
      </c>
    </row>
    <row r="142" spans="1:11" x14ac:dyDescent="0.25">
      <c r="A142" s="17"/>
      <c r="B142" s="18"/>
      <c r="C142" s="13">
        <v>0.5</v>
      </c>
      <c r="D142" s="9">
        <f>B141*0.35</f>
        <v>15504.999999999998</v>
      </c>
      <c r="E142" s="9">
        <f>B141*0.4</f>
        <v>17720</v>
      </c>
      <c r="F142" s="9">
        <f>B141*0.45</f>
        <v>19935</v>
      </c>
      <c r="G142" s="9">
        <f>B141*0.5</f>
        <v>22150</v>
      </c>
      <c r="H142" s="9">
        <f>B141*0.54</f>
        <v>23922</v>
      </c>
      <c r="I142" s="9">
        <f>B141*0.58</f>
        <v>25694</v>
      </c>
      <c r="J142" s="9">
        <f>B141*0.62</f>
        <v>27466</v>
      </c>
      <c r="K142" s="9">
        <f>B141*0.66</f>
        <v>29238</v>
      </c>
    </row>
    <row r="143" spans="1:11" x14ac:dyDescent="0.25">
      <c r="A143" s="17" t="s">
        <v>79</v>
      </c>
      <c r="B143" s="18">
        <v>78600</v>
      </c>
      <c r="C143" s="13">
        <v>0.25</v>
      </c>
      <c r="D143" s="9">
        <f>B143*0.18</f>
        <v>14148</v>
      </c>
      <c r="E143" s="9">
        <f>B143*0.2</f>
        <v>15720</v>
      </c>
      <c r="F143" s="9">
        <f>B143*0.23</f>
        <v>18078</v>
      </c>
      <c r="G143" s="9">
        <f>B143*0.25</f>
        <v>19650</v>
      </c>
      <c r="H143" s="9">
        <f>B143*0.27</f>
        <v>21222</v>
      </c>
      <c r="I143" s="9">
        <f>B143*0.29</f>
        <v>22794</v>
      </c>
      <c r="J143" s="9">
        <f>B143*0.31</f>
        <v>24366</v>
      </c>
      <c r="K143" s="9">
        <f>B143*0.33</f>
        <v>25938</v>
      </c>
    </row>
    <row r="144" spans="1:11" x14ac:dyDescent="0.25">
      <c r="A144" s="17"/>
      <c r="B144" s="18"/>
      <c r="C144" s="13">
        <v>0.5</v>
      </c>
      <c r="D144" s="9">
        <f>B143*0.35</f>
        <v>27510</v>
      </c>
      <c r="E144" s="9">
        <f>B143*0.4</f>
        <v>31440</v>
      </c>
      <c r="F144" s="9">
        <f>B143*0.45</f>
        <v>35370</v>
      </c>
      <c r="G144" s="9">
        <f>B143*0.5</f>
        <v>39300</v>
      </c>
      <c r="H144" s="9">
        <f>B143*0.54</f>
        <v>42444</v>
      </c>
      <c r="I144" s="9">
        <f>B143*0.58</f>
        <v>45588</v>
      </c>
      <c r="J144" s="9">
        <f>B143*0.62</f>
        <v>48732</v>
      </c>
      <c r="K144" s="9">
        <f>B143*0.66</f>
        <v>51876</v>
      </c>
    </row>
    <row r="145" spans="1:11" x14ac:dyDescent="0.25">
      <c r="A145" s="17" t="s">
        <v>80</v>
      </c>
      <c r="B145" s="18">
        <v>63700</v>
      </c>
      <c r="C145" s="13">
        <v>0.25</v>
      </c>
      <c r="D145" s="9">
        <f>B145*0.18</f>
        <v>11466</v>
      </c>
      <c r="E145" s="9">
        <f>B145*0.2</f>
        <v>12740</v>
      </c>
      <c r="F145" s="9">
        <f>B145*0.23</f>
        <v>14651</v>
      </c>
      <c r="G145" s="9">
        <f>B145*0.25</f>
        <v>15925</v>
      </c>
      <c r="H145" s="9">
        <f>B145*0.27</f>
        <v>17199</v>
      </c>
      <c r="I145" s="9">
        <f>B145*0.29</f>
        <v>18473</v>
      </c>
      <c r="J145" s="9">
        <f>B145*0.31</f>
        <v>19747</v>
      </c>
      <c r="K145" s="9">
        <f>B145*0.33</f>
        <v>21021</v>
      </c>
    </row>
    <row r="146" spans="1:11" x14ac:dyDescent="0.25">
      <c r="A146" s="17"/>
      <c r="B146" s="18"/>
      <c r="C146" s="13">
        <v>0.5</v>
      </c>
      <c r="D146" s="9">
        <f>B145*0.35</f>
        <v>22295</v>
      </c>
      <c r="E146" s="9">
        <f>B145*0.4</f>
        <v>25480</v>
      </c>
      <c r="F146" s="9">
        <f>B145*0.45</f>
        <v>28665</v>
      </c>
      <c r="G146" s="9">
        <f>B145*0.5</f>
        <v>31850</v>
      </c>
      <c r="H146" s="9">
        <f>B145*0.54</f>
        <v>34398</v>
      </c>
      <c r="I146" s="9">
        <f>B145*0.58</f>
        <v>36946</v>
      </c>
      <c r="J146" s="9">
        <f>B145*0.62</f>
        <v>39494</v>
      </c>
      <c r="K146" s="9">
        <f>B145*0.66</f>
        <v>42042</v>
      </c>
    </row>
    <row r="147" spans="1:11" x14ac:dyDescent="0.25">
      <c r="A147" s="17" t="s">
        <v>81</v>
      </c>
      <c r="B147" s="18">
        <v>63500</v>
      </c>
      <c r="C147" s="13">
        <v>0.25</v>
      </c>
      <c r="D147" s="9">
        <f>B147*0.18</f>
        <v>11430</v>
      </c>
      <c r="E147" s="9">
        <f>B147*0.2</f>
        <v>12700</v>
      </c>
      <c r="F147" s="9">
        <f>B147*0.23</f>
        <v>14605</v>
      </c>
      <c r="G147" s="9">
        <f>B147*0.25</f>
        <v>15875</v>
      </c>
      <c r="H147" s="9">
        <f>B147*0.27</f>
        <v>17145</v>
      </c>
      <c r="I147" s="9">
        <f>B147*0.29</f>
        <v>18415</v>
      </c>
      <c r="J147" s="9">
        <f>B147*0.31</f>
        <v>19685</v>
      </c>
      <c r="K147" s="9">
        <f>B147*0.33</f>
        <v>20955</v>
      </c>
    </row>
    <row r="148" spans="1:11" x14ac:dyDescent="0.25">
      <c r="A148" s="17"/>
      <c r="B148" s="18"/>
      <c r="C148" s="13">
        <v>0.5</v>
      </c>
      <c r="D148" s="9">
        <f>B147*0.35</f>
        <v>22225</v>
      </c>
      <c r="E148" s="9">
        <f>B147*0.4</f>
        <v>25400</v>
      </c>
      <c r="F148" s="9">
        <f>B147*0.45</f>
        <v>28575</v>
      </c>
      <c r="G148" s="9">
        <f>B147*0.5</f>
        <v>31750</v>
      </c>
      <c r="H148" s="9">
        <f>B147*0.54</f>
        <v>34290</v>
      </c>
      <c r="I148" s="9">
        <f>B147*0.58</f>
        <v>36830</v>
      </c>
      <c r="J148" s="9">
        <f>B147*0.62</f>
        <v>39370</v>
      </c>
      <c r="K148" s="9">
        <f>B147*0.66</f>
        <v>41910</v>
      </c>
    </row>
    <row r="149" spans="1:11" x14ac:dyDescent="0.25">
      <c r="A149" s="17" t="s">
        <v>82</v>
      </c>
      <c r="B149" s="18">
        <v>55000</v>
      </c>
      <c r="C149" s="13">
        <v>0.25</v>
      </c>
      <c r="D149" s="9">
        <f>B149*0.18</f>
        <v>9900</v>
      </c>
      <c r="E149" s="9">
        <f>B149*0.2</f>
        <v>11000</v>
      </c>
      <c r="F149" s="9">
        <f>B149*0.23</f>
        <v>12650</v>
      </c>
      <c r="G149" s="9">
        <f>B149*0.25</f>
        <v>13750</v>
      </c>
      <c r="H149" s="9">
        <f>B149*0.27</f>
        <v>14850.000000000002</v>
      </c>
      <c r="I149" s="9">
        <f>B149*0.29</f>
        <v>15949.999999999998</v>
      </c>
      <c r="J149" s="9">
        <f>B149*0.31</f>
        <v>17050</v>
      </c>
      <c r="K149" s="9">
        <f>B149*0.33</f>
        <v>18150</v>
      </c>
    </row>
    <row r="150" spans="1:11" x14ac:dyDescent="0.25">
      <c r="A150" s="17"/>
      <c r="B150" s="18"/>
      <c r="C150" s="13">
        <v>0.5</v>
      </c>
      <c r="D150" s="9">
        <f>B149*0.35</f>
        <v>19250</v>
      </c>
      <c r="E150" s="9">
        <f>B149*0.4</f>
        <v>22000</v>
      </c>
      <c r="F150" s="9">
        <f>B149*0.45</f>
        <v>24750</v>
      </c>
      <c r="G150" s="9">
        <f>B149*0.5</f>
        <v>27500</v>
      </c>
      <c r="H150" s="9">
        <f>B149*0.54</f>
        <v>29700.000000000004</v>
      </c>
      <c r="I150" s="9">
        <f>B149*0.58</f>
        <v>31899.999999999996</v>
      </c>
      <c r="J150" s="9">
        <f>B149*0.62</f>
        <v>34100</v>
      </c>
      <c r="K150" s="9">
        <f>B149*0.66</f>
        <v>36300</v>
      </c>
    </row>
    <row r="151" spans="1:11" x14ac:dyDescent="0.25">
      <c r="A151" s="17" t="s">
        <v>83</v>
      </c>
      <c r="B151" s="18">
        <v>52100</v>
      </c>
      <c r="C151" s="13">
        <v>0.25</v>
      </c>
      <c r="D151" s="9">
        <f>B151*0.18</f>
        <v>9378</v>
      </c>
      <c r="E151" s="9">
        <f>B151*0.2</f>
        <v>10420</v>
      </c>
      <c r="F151" s="9">
        <f>B151*0.23</f>
        <v>11983</v>
      </c>
      <c r="G151" s="9">
        <f>B151*0.25</f>
        <v>13025</v>
      </c>
      <c r="H151" s="9">
        <f>B151*0.27</f>
        <v>14067.000000000002</v>
      </c>
      <c r="I151" s="9">
        <f>B151*0.29</f>
        <v>15108.999999999998</v>
      </c>
      <c r="J151" s="9">
        <f>B151*0.31</f>
        <v>16151</v>
      </c>
      <c r="K151" s="9">
        <f>B151*0.33</f>
        <v>17193</v>
      </c>
    </row>
    <row r="152" spans="1:11" x14ac:dyDescent="0.25">
      <c r="A152" s="17"/>
      <c r="B152" s="18"/>
      <c r="C152" s="13">
        <v>0.5</v>
      </c>
      <c r="D152" s="9">
        <f>B151*0.35</f>
        <v>18235</v>
      </c>
      <c r="E152" s="9">
        <f>B151*0.4</f>
        <v>20840</v>
      </c>
      <c r="F152" s="9">
        <f>B151*0.45</f>
        <v>23445</v>
      </c>
      <c r="G152" s="9">
        <f>B151*0.5</f>
        <v>26050</v>
      </c>
      <c r="H152" s="9">
        <f>B151*0.54</f>
        <v>28134.000000000004</v>
      </c>
      <c r="I152" s="9">
        <f>B151*0.58</f>
        <v>30217.999999999996</v>
      </c>
      <c r="J152" s="9">
        <f>B151*0.62</f>
        <v>32302</v>
      </c>
      <c r="K152" s="9">
        <f>B151*0.66</f>
        <v>34386</v>
      </c>
    </row>
    <row r="153" spans="1:11" x14ac:dyDescent="0.25">
      <c r="A153" s="17" t="s">
        <v>84</v>
      </c>
      <c r="B153" s="18">
        <v>65000</v>
      </c>
      <c r="C153" s="13">
        <v>0.25</v>
      </c>
      <c r="D153" s="9">
        <f>B153*0.18</f>
        <v>11700</v>
      </c>
      <c r="E153" s="9">
        <f>B153*0.2</f>
        <v>13000</v>
      </c>
      <c r="F153" s="9">
        <f>B153*0.23</f>
        <v>14950</v>
      </c>
      <c r="G153" s="9">
        <f>B153*0.25</f>
        <v>16250</v>
      </c>
      <c r="H153" s="9">
        <f>B153*0.27</f>
        <v>17550</v>
      </c>
      <c r="I153" s="9">
        <f>B153*0.29</f>
        <v>18850</v>
      </c>
      <c r="J153" s="9">
        <f>B153*0.31</f>
        <v>20150</v>
      </c>
      <c r="K153" s="9">
        <f>B153*0.33</f>
        <v>21450</v>
      </c>
    </row>
    <row r="154" spans="1:11" x14ac:dyDescent="0.25">
      <c r="A154" s="17"/>
      <c r="B154" s="18"/>
      <c r="C154" s="13">
        <v>0.5</v>
      </c>
      <c r="D154" s="9">
        <f>B153*0.35</f>
        <v>22750</v>
      </c>
      <c r="E154" s="9">
        <f>B153*0.4</f>
        <v>26000</v>
      </c>
      <c r="F154" s="9">
        <f>B153*0.45</f>
        <v>29250</v>
      </c>
      <c r="G154" s="9">
        <f>B153*0.5</f>
        <v>32500</v>
      </c>
      <c r="H154" s="9">
        <f>B153*0.54</f>
        <v>35100</v>
      </c>
      <c r="I154" s="9">
        <f>B153*0.58</f>
        <v>37700</v>
      </c>
      <c r="J154" s="9">
        <f>B153*0.62</f>
        <v>40300</v>
      </c>
      <c r="K154" s="9">
        <f>B153*0.66</f>
        <v>42900</v>
      </c>
    </row>
    <row r="155" spans="1:11" x14ac:dyDescent="0.25">
      <c r="A155" s="17" t="s">
        <v>85</v>
      </c>
      <c r="B155" s="18">
        <v>69600</v>
      </c>
      <c r="C155" s="13">
        <v>0.25</v>
      </c>
      <c r="D155" s="9">
        <f>B155*0.18</f>
        <v>12528</v>
      </c>
      <c r="E155" s="9">
        <f>B155*0.2</f>
        <v>13920</v>
      </c>
      <c r="F155" s="9">
        <f>B155*0.23</f>
        <v>16008</v>
      </c>
      <c r="G155" s="9">
        <f>B155*0.25</f>
        <v>17400</v>
      </c>
      <c r="H155" s="9">
        <f>B155*0.27</f>
        <v>18792</v>
      </c>
      <c r="I155" s="9">
        <f>B155*0.29</f>
        <v>20184</v>
      </c>
      <c r="J155" s="9">
        <f>B155*0.31</f>
        <v>21576</v>
      </c>
      <c r="K155" s="9">
        <f>B155*0.33</f>
        <v>22968</v>
      </c>
    </row>
    <row r="156" spans="1:11" x14ac:dyDescent="0.25">
      <c r="A156" s="17"/>
      <c r="B156" s="18"/>
      <c r="C156" s="13">
        <v>0.5</v>
      </c>
      <c r="D156" s="9">
        <f>B155*0.35</f>
        <v>24360</v>
      </c>
      <c r="E156" s="9">
        <f>B155*0.4</f>
        <v>27840</v>
      </c>
      <c r="F156" s="9">
        <f>B155*0.45</f>
        <v>31320</v>
      </c>
      <c r="G156" s="9">
        <f>B155*0.5</f>
        <v>34800</v>
      </c>
      <c r="H156" s="9">
        <f>B155*0.54</f>
        <v>37584</v>
      </c>
      <c r="I156" s="9">
        <f>B155*0.58</f>
        <v>40368</v>
      </c>
      <c r="J156" s="9">
        <f>B155*0.62</f>
        <v>43152</v>
      </c>
      <c r="K156" s="9">
        <f>B155*0.66</f>
        <v>45936</v>
      </c>
    </row>
    <row r="157" spans="1:11" x14ac:dyDescent="0.25">
      <c r="A157" s="17" t="s">
        <v>86</v>
      </c>
      <c r="B157" s="18">
        <v>46000</v>
      </c>
      <c r="C157" s="13">
        <v>0.25</v>
      </c>
      <c r="D157" s="9">
        <f>B157*0.18</f>
        <v>8280</v>
      </c>
      <c r="E157" s="9">
        <f>B157*0.2</f>
        <v>9200</v>
      </c>
      <c r="F157" s="9">
        <f>B157*0.23</f>
        <v>10580</v>
      </c>
      <c r="G157" s="9">
        <f>B157*0.25</f>
        <v>11500</v>
      </c>
      <c r="H157" s="9">
        <f>B157*0.27</f>
        <v>12420</v>
      </c>
      <c r="I157" s="9">
        <f>B157*0.29</f>
        <v>13339.999999999998</v>
      </c>
      <c r="J157" s="9">
        <f>B157*0.31</f>
        <v>14260</v>
      </c>
      <c r="K157" s="9">
        <f>B157*0.33</f>
        <v>15180</v>
      </c>
    </row>
    <row r="158" spans="1:11" x14ac:dyDescent="0.25">
      <c r="A158" s="17"/>
      <c r="B158" s="18"/>
      <c r="C158" s="13">
        <v>0.5</v>
      </c>
      <c r="D158" s="9">
        <f>B157*0.35</f>
        <v>16099.999999999998</v>
      </c>
      <c r="E158" s="9">
        <f>B157*0.4</f>
        <v>18400</v>
      </c>
      <c r="F158" s="9">
        <f>B157*0.45</f>
        <v>20700</v>
      </c>
      <c r="G158" s="9">
        <f>B157*0.5</f>
        <v>23000</v>
      </c>
      <c r="H158" s="9">
        <f>B157*0.54</f>
        <v>24840</v>
      </c>
      <c r="I158" s="9">
        <f>B157*0.58</f>
        <v>26679.999999999996</v>
      </c>
      <c r="J158" s="9">
        <f>B157*0.62</f>
        <v>28520</v>
      </c>
      <c r="K158" s="9">
        <f>B157*0.66</f>
        <v>30360</v>
      </c>
    </row>
    <row r="159" spans="1:11" x14ac:dyDescent="0.25">
      <c r="A159" s="17" t="s">
        <v>11</v>
      </c>
      <c r="B159" s="18">
        <v>82700</v>
      </c>
      <c r="C159" s="13">
        <v>0.25</v>
      </c>
      <c r="D159" s="9">
        <f>B159*0.18</f>
        <v>14886</v>
      </c>
      <c r="E159" s="9">
        <f>B159*0.2</f>
        <v>16540</v>
      </c>
      <c r="F159" s="9">
        <f>B159*0.23</f>
        <v>19021</v>
      </c>
      <c r="G159" s="9">
        <f>B159*0.25</f>
        <v>20675</v>
      </c>
      <c r="H159" s="9">
        <f>B159*0.27</f>
        <v>22329</v>
      </c>
      <c r="I159" s="9">
        <f>B159*0.29</f>
        <v>23983</v>
      </c>
      <c r="J159" s="9">
        <f>B159*0.31</f>
        <v>25637</v>
      </c>
      <c r="K159" s="9">
        <f>B159*0.33</f>
        <v>27291</v>
      </c>
    </row>
    <row r="160" spans="1:11" x14ac:dyDescent="0.25">
      <c r="A160" s="17"/>
      <c r="B160" s="18"/>
      <c r="C160" s="13">
        <v>0.5</v>
      </c>
      <c r="D160" s="9">
        <f>B159*0.35</f>
        <v>28944.999999999996</v>
      </c>
      <c r="E160" s="9">
        <f>B159*0.4</f>
        <v>33080</v>
      </c>
      <c r="F160" s="9">
        <f>B159*0.45</f>
        <v>37215</v>
      </c>
      <c r="G160" s="9">
        <f>B159*0.5</f>
        <v>41350</v>
      </c>
      <c r="H160" s="9">
        <f>B159*0.54</f>
        <v>44658</v>
      </c>
      <c r="I160" s="9">
        <f>B159*0.58</f>
        <v>47966</v>
      </c>
      <c r="J160" s="9">
        <f>B159*0.62</f>
        <v>51274</v>
      </c>
      <c r="K160" s="9">
        <f>B159*0.66</f>
        <v>54582</v>
      </c>
    </row>
    <row r="161" spans="1:11" x14ac:dyDescent="0.25">
      <c r="A161" s="17" t="s">
        <v>87</v>
      </c>
      <c r="B161" s="18">
        <v>45700</v>
      </c>
      <c r="C161" s="13">
        <v>0.25</v>
      </c>
      <c r="D161" s="9">
        <f>B161*0.18</f>
        <v>8226</v>
      </c>
      <c r="E161" s="9">
        <f>B161*0.2</f>
        <v>9140</v>
      </c>
      <c r="F161" s="9">
        <f>B161*0.23</f>
        <v>10511</v>
      </c>
      <c r="G161" s="9">
        <f>B161*0.25</f>
        <v>11425</v>
      </c>
      <c r="H161" s="9">
        <f>B161*0.27</f>
        <v>12339</v>
      </c>
      <c r="I161" s="9">
        <f>B161*0.29</f>
        <v>13252.999999999998</v>
      </c>
      <c r="J161" s="9">
        <f>B161*0.31</f>
        <v>14167</v>
      </c>
      <c r="K161" s="9">
        <f>B161*0.33</f>
        <v>15081</v>
      </c>
    </row>
    <row r="162" spans="1:11" x14ac:dyDescent="0.25">
      <c r="A162" s="17"/>
      <c r="B162" s="18"/>
      <c r="C162" s="13">
        <v>0.5</v>
      </c>
      <c r="D162" s="9">
        <f>B161*0.35</f>
        <v>15994.999999999998</v>
      </c>
      <c r="E162" s="9">
        <f>B161*0.4</f>
        <v>18280</v>
      </c>
      <c r="F162" s="9">
        <f>B161*0.45</f>
        <v>20565</v>
      </c>
      <c r="G162" s="9">
        <f>B161*0.5</f>
        <v>22850</v>
      </c>
      <c r="H162" s="9">
        <f>B161*0.54</f>
        <v>24678</v>
      </c>
      <c r="I162" s="9">
        <f>B161*0.58</f>
        <v>26505.999999999996</v>
      </c>
      <c r="J162" s="9">
        <f>B161*0.62</f>
        <v>28334</v>
      </c>
      <c r="K162" s="9">
        <f>B161*0.66</f>
        <v>30162</v>
      </c>
    </row>
    <row r="163" spans="1:11" x14ac:dyDescent="0.25">
      <c r="A163" s="17" t="s">
        <v>88</v>
      </c>
      <c r="B163" s="18">
        <v>49300</v>
      </c>
      <c r="C163" s="13">
        <v>0.25</v>
      </c>
      <c r="D163" s="9">
        <f>B163*0.18</f>
        <v>8874</v>
      </c>
      <c r="E163" s="9">
        <f>B163*0.2</f>
        <v>9860</v>
      </c>
      <c r="F163" s="9">
        <f>B163*0.23</f>
        <v>11339</v>
      </c>
      <c r="G163" s="9">
        <f>B163*0.25</f>
        <v>12325</v>
      </c>
      <c r="H163" s="9">
        <f>B163*0.27</f>
        <v>13311</v>
      </c>
      <c r="I163" s="9">
        <f>B163*0.29</f>
        <v>14296.999999999998</v>
      </c>
      <c r="J163" s="9">
        <f>B163*0.31</f>
        <v>15283</v>
      </c>
      <c r="K163" s="9">
        <f>B163*0.33</f>
        <v>16269</v>
      </c>
    </row>
    <row r="164" spans="1:11" x14ac:dyDescent="0.25">
      <c r="A164" s="17"/>
      <c r="B164" s="18"/>
      <c r="C164" s="13">
        <v>0.5</v>
      </c>
      <c r="D164" s="9">
        <f>B163*0.35</f>
        <v>17255</v>
      </c>
      <c r="E164" s="9">
        <f>B163*0.4</f>
        <v>19720</v>
      </c>
      <c r="F164" s="9">
        <f>B163*0.45</f>
        <v>22185</v>
      </c>
      <c r="G164" s="9">
        <f>B163*0.5</f>
        <v>24650</v>
      </c>
      <c r="H164" s="9">
        <f>B163*0.54</f>
        <v>26622</v>
      </c>
      <c r="I164" s="9">
        <f>B163*0.58</f>
        <v>28593.999999999996</v>
      </c>
      <c r="J164" s="9">
        <f>B163*0.62</f>
        <v>30566</v>
      </c>
      <c r="K164" s="9">
        <f>B163*0.66</f>
        <v>32538</v>
      </c>
    </row>
    <row r="165" spans="1:11" x14ac:dyDescent="0.25">
      <c r="A165" s="17" t="s">
        <v>89</v>
      </c>
      <c r="B165" s="18">
        <v>74600</v>
      </c>
      <c r="C165" s="13">
        <v>0.25</v>
      </c>
      <c r="D165" s="9">
        <f>B165*0.18</f>
        <v>13428</v>
      </c>
      <c r="E165" s="9">
        <f>B165*0.2</f>
        <v>14920</v>
      </c>
      <c r="F165" s="9">
        <f>B165*0.23</f>
        <v>17158</v>
      </c>
      <c r="G165" s="9">
        <f>B165*0.25</f>
        <v>18650</v>
      </c>
      <c r="H165" s="9">
        <f>B165*0.27</f>
        <v>20142</v>
      </c>
      <c r="I165" s="9">
        <f>B165*0.29</f>
        <v>21634</v>
      </c>
      <c r="J165" s="9">
        <f>B165*0.31</f>
        <v>23126</v>
      </c>
      <c r="K165" s="9">
        <f>B165*0.33</f>
        <v>24618</v>
      </c>
    </row>
    <row r="166" spans="1:11" x14ac:dyDescent="0.25">
      <c r="A166" s="17"/>
      <c r="B166" s="18"/>
      <c r="C166" s="13">
        <v>0.5</v>
      </c>
      <c r="D166" s="9">
        <f>B165*0.35</f>
        <v>26110</v>
      </c>
      <c r="E166" s="9">
        <f>B165*0.4</f>
        <v>29840</v>
      </c>
      <c r="F166" s="9">
        <f>B165*0.45</f>
        <v>33570</v>
      </c>
      <c r="G166" s="9">
        <f>B165*0.5</f>
        <v>37300</v>
      </c>
      <c r="H166" s="9">
        <f>B165*0.54</f>
        <v>40284</v>
      </c>
      <c r="I166" s="9">
        <f>B165*0.58</f>
        <v>43268</v>
      </c>
      <c r="J166" s="9">
        <f>B165*0.62</f>
        <v>46252</v>
      </c>
      <c r="K166" s="9">
        <f>B165*0.66</f>
        <v>49236</v>
      </c>
    </row>
    <row r="167" spans="1:11" x14ac:dyDescent="0.25">
      <c r="A167" s="17" t="s">
        <v>90</v>
      </c>
      <c r="B167" s="18">
        <v>63100</v>
      </c>
      <c r="C167" s="13">
        <v>0.25</v>
      </c>
      <c r="D167" s="9">
        <f>B167*0.18</f>
        <v>11358</v>
      </c>
      <c r="E167" s="9">
        <f>B167*0.2</f>
        <v>12620</v>
      </c>
      <c r="F167" s="9">
        <f>B167*0.23</f>
        <v>14513</v>
      </c>
      <c r="G167" s="9">
        <f>B167*0.25</f>
        <v>15775</v>
      </c>
      <c r="H167" s="9">
        <f>B167*0.27</f>
        <v>17037</v>
      </c>
      <c r="I167" s="9">
        <f>B167*0.29</f>
        <v>18299</v>
      </c>
      <c r="J167" s="9">
        <f>B167*0.31</f>
        <v>19561</v>
      </c>
      <c r="K167" s="9">
        <f>B167*0.33</f>
        <v>20823</v>
      </c>
    </row>
    <row r="168" spans="1:11" x14ac:dyDescent="0.25">
      <c r="A168" s="17"/>
      <c r="B168" s="18"/>
      <c r="C168" s="13">
        <v>0.5</v>
      </c>
      <c r="D168" s="9">
        <f>B167*0.35</f>
        <v>22085</v>
      </c>
      <c r="E168" s="9">
        <f>B167*0.4</f>
        <v>25240</v>
      </c>
      <c r="F168" s="9">
        <f>B167*0.45</f>
        <v>28395</v>
      </c>
      <c r="G168" s="9">
        <f>B167*0.5</f>
        <v>31550</v>
      </c>
      <c r="H168" s="9">
        <f>B167*0.54</f>
        <v>34074</v>
      </c>
      <c r="I168" s="9">
        <f>B167*0.58</f>
        <v>36598</v>
      </c>
      <c r="J168" s="9">
        <f>B167*0.62</f>
        <v>39122</v>
      </c>
      <c r="K168" s="9">
        <f>B167*0.66</f>
        <v>41646</v>
      </c>
    </row>
    <row r="169" spans="1:11" x14ac:dyDescent="0.25">
      <c r="A169" s="17" t="s">
        <v>91</v>
      </c>
      <c r="B169" s="18">
        <v>68900</v>
      </c>
      <c r="C169" s="13">
        <v>0.25</v>
      </c>
      <c r="D169" s="9">
        <f>B169*0.18</f>
        <v>12402</v>
      </c>
      <c r="E169" s="9">
        <f>B169*0.2</f>
        <v>13780</v>
      </c>
      <c r="F169" s="9">
        <f>B169*0.23</f>
        <v>15847</v>
      </c>
      <c r="G169" s="9">
        <f>B169*0.25</f>
        <v>17225</v>
      </c>
      <c r="H169" s="9">
        <f>B169*0.27</f>
        <v>18603</v>
      </c>
      <c r="I169" s="9">
        <f>B169*0.29</f>
        <v>19981</v>
      </c>
      <c r="J169" s="9">
        <f>B169*0.31</f>
        <v>21359</v>
      </c>
      <c r="K169" s="9">
        <f>B169*0.33</f>
        <v>22737</v>
      </c>
    </row>
    <row r="170" spans="1:11" x14ac:dyDescent="0.25">
      <c r="A170" s="17"/>
      <c r="B170" s="18"/>
      <c r="C170" s="13">
        <v>0.5</v>
      </c>
      <c r="D170" s="9">
        <f>B169*0.35</f>
        <v>24115</v>
      </c>
      <c r="E170" s="9">
        <f>B169*0.4</f>
        <v>27560</v>
      </c>
      <c r="F170" s="9">
        <f>B169*0.45</f>
        <v>31005</v>
      </c>
      <c r="G170" s="9">
        <f>B169*0.5</f>
        <v>34450</v>
      </c>
      <c r="H170" s="9">
        <f>B169*0.54</f>
        <v>37206</v>
      </c>
      <c r="I170" s="9">
        <f>B169*0.58</f>
        <v>39962</v>
      </c>
      <c r="J170" s="9">
        <f>B169*0.62</f>
        <v>42718</v>
      </c>
      <c r="K170" s="9">
        <f>B169*0.66</f>
        <v>45474</v>
      </c>
    </row>
    <row r="171" spans="1:11" x14ac:dyDescent="0.25">
      <c r="A171" s="17" t="s">
        <v>92</v>
      </c>
      <c r="B171" s="18">
        <v>65600</v>
      </c>
      <c r="C171" s="13">
        <v>0.25</v>
      </c>
      <c r="D171" s="9">
        <f>B171*0.18</f>
        <v>11808</v>
      </c>
      <c r="E171" s="9">
        <f>B171*0.2</f>
        <v>13120</v>
      </c>
      <c r="F171" s="9">
        <f>B171*0.23</f>
        <v>15088</v>
      </c>
      <c r="G171" s="9">
        <f>B171*0.25</f>
        <v>16400</v>
      </c>
      <c r="H171" s="9">
        <f>B171*0.27</f>
        <v>17712</v>
      </c>
      <c r="I171" s="9">
        <f>B171*0.29</f>
        <v>19024</v>
      </c>
      <c r="J171" s="9">
        <f>B171*0.31</f>
        <v>20336</v>
      </c>
      <c r="K171" s="9">
        <f>B171*0.33</f>
        <v>21648</v>
      </c>
    </row>
    <row r="172" spans="1:11" x14ac:dyDescent="0.25">
      <c r="A172" s="17"/>
      <c r="B172" s="18"/>
      <c r="C172" s="13">
        <v>0.5</v>
      </c>
      <c r="D172" s="9">
        <f>B171*0.35</f>
        <v>22960</v>
      </c>
      <c r="E172" s="9">
        <f>B171*0.4</f>
        <v>26240</v>
      </c>
      <c r="F172" s="9">
        <f>B171*0.45</f>
        <v>29520</v>
      </c>
      <c r="G172" s="9">
        <f>B171*0.5</f>
        <v>32800</v>
      </c>
      <c r="H172" s="9">
        <f>B171*0.54</f>
        <v>35424</v>
      </c>
      <c r="I172" s="9">
        <f>B171*0.58</f>
        <v>38048</v>
      </c>
      <c r="J172" s="9">
        <f>B171*0.62</f>
        <v>40672</v>
      </c>
      <c r="K172" s="9">
        <f>B171*0.66</f>
        <v>43296</v>
      </c>
    </row>
    <row r="173" spans="1:11" x14ac:dyDescent="0.25">
      <c r="A173" s="17" t="s">
        <v>15</v>
      </c>
      <c r="B173" s="18">
        <v>97700</v>
      </c>
      <c r="C173" s="13">
        <v>0.25</v>
      </c>
      <c r="D173" s="9">
        <f>B173*0.18</f>
        <v>17586</v>
      </c>
      <c r="E173" s="9">
        <f>B173*0.2</f>
        <v>19540</v>
      </c>
      <c r="F173" s="9">
        <f>B173*0.23</f>
        <v>22471</v>
      </c>
      <c r="G173" s="9">
        <f>B173*0.25</f>
        <v>24425</v>
      </c>
      <c r="H173" s="9">
        <f>B173*0.27</f>
        <v>26379</v>
      </c>
      <c r="I173" s="9">
        <f>B173*0.29</f>
        <v>28332.999999999996</v>
      </c>
      <c r="J173" s="9">
        <f>B173*0.31</f>
        <v>30287</v>
      </c>
      <c r="K173" s="9">
        <f>B173*0.33</f>
        <v>32241</v>
      </c>
    </row>
    <row r="174" spans="1:11" x14ac:dyDescent="0.25">
      <c r="A174" s="17"/>
      <c r="B174" s="18"/>
      <c r="C174" s="13">
        <v>0.5</v>
      </c>
      <c r="D174" s="9">
        <f>B173*0.35</f>
        <v>34195</v>
      </c>
      <c r="E174" s="9">
        <f>B173*0.4</f>
        <v>39080</v>
      </c>
      <c r="F174" s="9">
        <f>B173*0.45</f>
        <v>43965</v>
      </c>
      <c r="G174" s="9">
        <f>B173*0.5</f>
        <v>48850</v>
      </c>
      <c r="H174" s="9">
        <f>B173*0.54</f>
        <v>52758</v>
      </c>
      <c r="I174" s="9">
        <f>B173*0.58</f>
        <v>56665.999999999993</v>
      </c>
      <c r="J174" s="9">
        <f>B173*0.62</f>
        <v>60574</v>
      </c>
      <c r="K174" s="9">
        <f>B173*0.66</f>
        <v>64482</v>
      </c>
    </row>
    <row r="175" spans="1:11" x14ac:dyDescent="0.25">
      <c r="A175" s="17" t="s">
        <v>93</v>
      </c>
      <c r="B175" s="18">
        <v>58400</v>
      </c>
      <c r="C175" s="13">
        <v>0.25</v>
      </c>
      <c r="D175" s="9">
        <f>B175*0.18</f>
        <v>10512</v>
      </c>
      <c r="E175" s="9">
        <f>B175*0.2</f>
        <v>11680</v>
      </c>
      <c r="F175" s="9">
        <f>B175*0.23</f>
        <v>13432</v>
      </c>
      <c r="G175" s="9">
        <f>B175*0.25</f>
        <v>14600</v>
      </c>
      <c r="H175" s="9">
        <f>B175*0.27</f>
        <v>15768.000000000002</v>
      </c>
      <c r="I175" s="9">
        <f>B175*0.29</f>
        <v>16936</v>
      </c>
      <c r="J175" s="9">
        <f>B175*0.31</f>
        <v>18104</v>
      </c>
      <c r="K175" s="9">
        <f>B175*0.33</f>
        <v>19272</v>
      </c>
    </row>
    <row r="176" spans="1:11" x14ac:dyDescent="0.25">
      <c r="A176" s="17"/>
      <c r="B176" s="18"/>
      <c r="C176" s="13">
        <v>0.5</v>
      </c>
      <c r="D176" s="9">
        <f>B175*0.35</f>
        <v>20440</v>
      </c>
      <c r="E176" s="9">
        <f>B175*0.4</f>
        <v>23360</v>
      </c>
      <c r="F176" s="9">
        <f>B175*0.45</f>
        <v>26280</v>
      </c>
      <c r="G176" s="9">
        <f>B175*0.5</f>
        <v>29200</v>
      </c>
      <c r="H176" s="9">
        <f>B175*0.54</f>
        <v>31536.000000000004</v>
      </c>
      <c r="I176" s="9">
        <f>B175*0.58</f>
        <v>33872</v>
      </c>
      <c r="J176" s="9">
        <f>B175*0.62</f>
        <v>36208</v>
      </c>
      <c r="K176" s="9">
        <f>B175*0.66</f>
        <v>38544</v>
      </c>
    </row>
    <row r="177" spans="1:11" x14ac:dyDescent="0.25">
      <c r="A177" s="17" t="s">
        <v>94</v>
      </c>
      <c r="B177" s="18">
        <v>71800</v>
      </c>
      <c r="C177" s="13">
        <v>0.25</v>
      </c>
      <c r="D177" s="9">
        <f>B177*0.18</f>
        <v>12924</v>
      </c>
      <c r="E177" s="9">
        <f>B177*0.2</f>
        <v>14360</v>
      </c>
      <c r="F177" s="9">
        <f>B177*0.23</f>
        <v>16514</v>
      </c>
      <c r="G177" s="9">
        <f>B177*0.25</f>
        <v>17950</v>
      </c>
      <c r="H177" s="9">
        <f>B177*0.27</f>
        <v>19386</v>
      </c>
      <c r="I177" s="9">
        <f>B177*0.29</f>
        <v>20822</v>
      </c>
      <c r="J177" s="9">
        <f>B177*0.31</f>
        <v>22258</v>
      </c>
      <c r="K177" s="9">
        <f>B177*0.33</f>
        <v>23694</v>
      </c>
    </row>
    <row r="178" spans="1:11" x14ac:dyDescent="0.25">
      <c r="A178" s="17"/>
      <c r="B178" s="18"/>
      <c r="C178" s="13">
        <v>0.5</v>
      </c>
      <c r="D178" s="9">
        <f>B177*0.35</f>
        <v>25130</v>
      </c>
      <c r="E178" s="9">
        <f>B177*0.4</f>
        <v>28720</v>
      </c>
      <c r="F178" s="9">
        <f>B177*0.45</f>
        <v>32310</v>
      </c>
      <c r="G178" s="9">
        <f>B177*0.5</f>
        <v>35900</v>
      </c>
      <c r="H178" s="9">
        <f>B177*0.54</f>
        <v>38772</v>
      </c>
      <c r="I178" s="9">
        <f>B177*0.58</f>
        <v>41644</v>
      </c>
      <c r="J178" s="9">
        <f>B177*0.62</f>
        <v>44516</v>
      </c>
      <c r="K178" s="9">
        <f>B177*0.66</f>
        <v>47388</v>
      </c>
    </row>
    <row r="179" spans="1:11" x14ac:dyDescent="0.25">
      <c r="A179" s="17" t="s">
        <v>95</v>
      </c>
      <c r="B179" s="18">
        <v>61600</v>
      </c>
      <c r="C179" s="13">
        <v>0.25</v>
      </c>
      <c r="D179" s="9">
        <f>B179*0.18</f>
        <v>11088</v>
      </c>
      <c r="E179" s="9">
        <f>B179*0.2</f>
        <v>12320</v>
      </c>
      <c r="F179" s="9">
        <f>B179*0.23</f>
        <v>14168</v>
      </c>
      <c r="G179" s="9">
        <f>B179*0.25</f>
        <v>15400</v>
      </c>
      <c r="H179" s="9">
        <f>B179*0.27</f>
        <v>16632</v>
      </c>
      <c r="I179" s="9">
        <f>B179*0.29</f>
        <v>17864</v>
      </c>
      <c r="J179" s="9">
        <f>B179*0.31</f>
        <v>19096</v>
      </c>
      <c r="K179" s="9">
        <f>B179*0.33</f>
        <v>20328</v>
      </c>
    </row>
    <row r="180" spans="1:11" x14ac:dyDescent="0.25">
      <c r="A180" s="17"/>
      <c r="B180" s="18"/>
      <c r="C180" s="13">
        <v>0.5</v>
      </c>
      <c r="D180" s="9">
        <f>B179*0.35</f>
        <v>21560</v>
      </c>
      <c r="E180" s="9">
        <f>B179*0.4</f>
        <v>24640</v>
      </c>
      <c r="F180" s="9">
        <f>B179*0.45</f>
        <v>27720</v>
      </c>
      <c r="G180" s="9">
        <f>B179*0.5</f>
        <v>30800</v>
      </c>
      <c r="H180" s="9">
        <f>B179*0.54</f>
        <v>33264</v>
      </c>
      <c r="I180" s="9">
        <f>B179*0.58</f>
        <v>35728</v>
      </c>
      <c r="J180" s="9">
        <f>B179*0.62</f>
        <v>38192</v>
      </c>
      <c r="K180" s="9">
        <f>B179*0.66</f>
        <v>40656</v>
      </c>
    </row>
    <row r="181" spans="1:11" x14ac:dyDescent="0.25">
      <c r="A181" s="17" t="s">
        <v>96</v>
      </c>
      <c r="B181" s="18">
        <v>76500</v>
      </c>
      <c r="C181" s="13">
        <v>0.25</v>
      </c>
      <c r="D181" s="9">
        <f>B181*0.18</f>
        <v>13770</v>
      </c>
      <c r="E181" s="9">
        <f>B181*0.2</f>
        <v>15300</v>
      </c>
      <c r="F181" s="9">
        <f>B181*0.23</f>
        <v>17595</v>
      </c>
      <c r="G181" s="9">
        <f>B181*0.25</f>
        <v>19125</v>
      </c>
      <c r="H181" s="9">
        <f>B181*0.27</f>
        <v>20655</v>
      </c>
      <c r="I181" s="9">
        <f>B181*0.29</f>
        <v>22185</v>
      </c>
      <c r="J181" s="9">
        <f>B181*0.31</f>
        <v>23715</v>
      </c>
      <c r="K181" s="9">
        <f>B181*0.33</f>
        <v>25245</v>
      </c>
    </row>
    <row r="182" spans="1:11" x14ac:dyDescent="0.25">
      <c r="A182" s="17"/>
      <c r="B182" s="18"/>
      <c r="C182" s="13">
        <v>0.5</v>
      </c>
      <c r="D182" s="9">
        <f>B181*0.35</f>
        <v>26775</v>
      </c>
      <c r="E182" s="9">
        <f>B181*0.4</f>
        <v>30600</v>
      </c>
      <c r="F182" s="9">
        <f>B181*0.45</f>
        <v>34425</v>
      </c>
      <c r="G182" s="9">
        <f>B181*0.5</f>
        <v>38250</v>
      </c>
      <c r="H182" s="9">
        <f>B181*0.54</f>
        <v>41310</v>
      </c>
      <c r="I182" s="9">
        <f>B181*0.58</f>
        <v>44370</v>
      </c>
      <c r="J182" s="9">
        <f>B181*0.62</f>
        <v>47430</v>
      </c>
      <c r="K182" s="9">
        <f>B181*0.66</f>
        <v>50490</v>
      </c>
    </row>
    <row r="183" spans="1:11" x14ac:dyDescent="0.25">
      <c r="A183" s="17" t="s">
        <v>97</v>
      </c>
      <c r="B183" s="18">
        <v>67400</v>
      </c>
      <c r="C183" s="13">
        <v>0.25</v>
      </c>
      <c r="D183" s="9">
        <f>B183*0.18</f>
        <v>12132</v>
      </c>
      <c r="E183" s="9">
        <f>B183*0.2</f>
        <v>13480</v>
      </c>
      <c r="F183" s="9">
        <f>B183*0.23</f>
        <v>15502</v>
      </c>
      <c r="G183" s="9">
        <f>B183*0.25</f>
        <v>16850</v>
      </c>
      <c r="H183" s="9">
        <f>B183*0.27</f>
        <v>18198</v>
      </c>
      <c r="I183" s="9">
        <f>B183*0.29</f>
        <v>19546</v>
      </c>
      <c r="J183" s="9">
        <f>B183*0.31</f>
        <v>20894</v>
      </c>
      <c r="K183" s="9">
        <f>B183*0.33</f>
        <v>22242</v>
      </c>
    </row>
    <row r="184" spans="1:11" x14ac:dyDescent="0.25">
      <c r="A184" s="17"/>
      <c r="B184" s="18"/>
      <c r="C184" s="13">
        <v>0.5</v>
      </c>
      <c r="D184" s="9">
        <f>B183*0.35</f>
        <v>23590</v>
      </c>
      <c r="E184" s="9">
        <f>B183*0.4</f>
        <v>26960</v>
      </c>
      <c r="F184" s="9">
        <f>B183*0.45</f>
        <v>30330</v>
      </c>
      <c r="G184" s="9">
        <f>B183*0.5</f>
        <v>33700</v>
      </c>
      <c r="H184" s="9">
        <f>B183*0.54</f>
        <v>36396</v>
      </c>
      <c r="I184" s="9">
        <f>B183*0.58</f>
        <v>39092</v>
      </c>
      <c r="J184" s="9">
        <f>B183*0.62</f>
        <v>41788</v>
      </c>
      <c r="K184" s="9">
        <f>B183*0.66</f>
        <v>44484</v>
      </c>
    </row>
    <row r="185" spans="1:11" x14ac:dyDescent="0.25">
      <c r="A185" s="17" t="s">
        <v>16</v>
      </c>
      <c r="B185" s="18">
        <v>97700</v>
      </c>
      <c r="C185" s="13">
        <v>0.25</v>
      </c>
      <c r="D185" s="9">
        <f>B185*0.18</f>
        <v>17586</v>
      </c>
      <c r="E185" s="9">
        <f>B185*0.2</f>
        <v>19540</v>
      </c>
      <c r="F185" s="9">
        <f>B185*0.23</f>
        <v>22471</v>
      </c>
      <c r="G185" s="9">
        <f>B185*0.25</f>
        <v>24425</v>
      </c>
      <c r="H185" s="9">
        <f>B185*0.27</f>
        <v>26379</v>
      </c>
      <c r="I185" s="9">
        <f>B185*0.29</f>
        <v>28332.999999999996</v>
      </c>
      <c r="J185" s="9">
        <f>B185*0.31</f>
        <v>30287</v>
      </c>
      <c r="K185" s="9">
        <f>B185*0.33</f>
        <v>32241</v>
      </c>
    </row>
    <row r="186" spans="1:11" x14ac:dyDescent="0.25">
      <c r="A186" s="17"/>
      <c r="B186" s="18"/>
      <c r="C186" s="13">
        <v>0.5</v>
      </c>
      <c r="D186" s="9">
        <f>B185*0.35</f>
        <v>34195</v>
      </c>
      <c r="E186" s="9">
        <f>B185*0.4</f>
        <v>39080</v>
      </c>
      <c r="F186" s="9">
        <f>B185*0.45</f>
        <v>43965</v>
      </c>
      <c r="G186" s="9">
        <f>B185*0.5</f>
        <v>48850</v>
      </c>
      <c r="H186" s="9">
        <f>B185*0.54</f>
        <v>52758</v>
      </c>
      <c r="I186" s="9">
        <f>B185*0.58</f>
        <v>56665.999999999993</v>
      </c>
      <c r="J186" s="9">
        <f>B185*0.62</f>
        <v>60574</v>
      </c>
      <c r="K186" s="9">
        <f>B185*0.66</f>
        <v>64482</v>
      </c>
    </row>
    <row r="187" spans="1:11" x14ac:dyDescent="0.25">
      <c r="A187" s="17" t="s">
        <v>98</v>
      </c>
      <c r="B187" s="18">
        <v>56400</v>
      </c>
      <c r="C187" s="13">
        <v>0.25</v>
      </c>
      <c r="D187" s="9">
        <f>B187*0.18</f>
        <v>10152</v>
      </c>
      <c r="E187" s="9">
        <f>B187*0.2</f>
        <v>11280</v>
      </c>
      <c r="F187" s="9">
        <f>B187*0.23</f>
        <v>12972</v>
      </c>
      <c r="G187" s="9">
        <f>B187*0.25</f>
        <v>14100</v>
      </c>
      <c r="H187" s="9">
        <f>B187*0.27</f>
        <v>15228.000000000002</v>
      </c>
      <c r="I187" s="9">
        <f>B187*0.29</f>
        <v>16355.999999999998</v>
      </c>
      <c r="J187" s="9">
        <f>B187*0.31</f>
        <v>17484</v>
      </c>
      <c r="K187" s="9">
        <f>B187*0.33</f>
        <v>18612</v>
      </c>
    </row>
    <row r="188" spans="1:11" x14ac:dyDescent="0.25">
      <c r="A188" s="17"/>
      <c r="B188" s="18"/>
      <c r="C188" s="13">
        <v>0.5</v>
      </c>
      <c r="D188" s="9">
        <f>B187*0.35</f>
        <v>19740</v>
      </c>
      <c r="E188" s="9">
        <f>B187*0.4</f>
        <v>22560</v>
      </c>
      <c r="F188" s="9">
        <f>B187*0.45</f>
        <v>25380</v>
      </c>
      <c r="G188" s="9">
        <f>B187*0.5</f>
        <v>28200</v>
      </c>
      <c r="H188" s="9">
        <f>B187*0.54</f>
        <v>30456.000000000004</v>
      </c>
      <c r="I188" s="9">
        <f>B187*0.58</f>
        <v>32711.999999999996</v>
      </c>
      <c r="J188" s="9">
        <f>B187*0.62</f>
        <v>34968</v>
      </c>
      <c r="K188" s="9">
        <f>B187*0.66</f>
        <v>37224</v>
      </c>
    </row>
    <row r="189" spans="1:11" x14ac:dyDescent="0.25">
      <c r="A189" s="17" t="s">
        <v>99</v>
      </c>
      <c r="B189" s="18">
        <v>48200</v>
      </c>
      <c r="C189" s="13">
        <v>0.25</v>
      </c>
      <c r="D189" s="9">
        <f>B189*0.18</f>
        <v>8676</v>
      </c>
      <c r="E189" s="9">
        <f>B189*0.2</f>
        <v>9640</v>
      </c>
      <c r="F189" s="9">
        <f>B189*0.23</f>
        <v>11086</v>
      </c>
      <c r="G189" s="9">
        <f>B189*0.25</f>
        <v>12050</v>
      </c>
      <c r="H189" s="9">
        <f>B189*0.27</f>
        <v>13014</v>
      </c>
      <c r="I189" s="9">
        <f>B189*0.29</f>
        <v>13977.999999999998</v>
      </c>
      <c r="J189" s="9">
        <f>B189*0.31</f>
        <v>14942</v>
      </c>
      <c r="K189" s="9">
        <f>B189*0.33</f>
        <v>15906</v>
      </c>
    </row>
    <row r="190" spans="1:11" x14ac:dyDescent="0.25">
      <c r="A190" s="17"/>
      <c r="B190" s="18"/>
      <c r="C190" s="13">
        <v>0.5</v>
      </c>
      <c r="D190" s="9">
        <f>B189*0.35</f>
        <v>16870</v>
      </c>
      <c r="E190" s="9">
        <f>B189*0.4</f>
        <v>19280</v>
      </c>
      <c r="F190" s="9">
        <f>B189*0.45</f>
        <v>21690</v>
      </c>
      <c r="G190" s="9">
        <f>B189*0.5</f>
        <v>24100</v>
      </c>
      <c r="H190" s="9">
        <f>B189*0.54</f>
        <v>26028</v>
      </c>
      <c r="I190" s="9">
        <f>B189*0.58</f>
        <v>27955.999999999996</v>
      </c>
      <c r="J190" s="9">
        <f>B189*0.62</f>
        <v>29884</v>
      </c>
      <c r="K190" s="9">
        <f>B189*0.66</f>
        <v>31812</v>
      </c>
    </row>
    <row r="191" spans="1:11" x14ac:dyDescent="0.25">
      <c r="A191" s="17" t="s">
        <v>17</v>
      </c>
      <c r="B191" s="18">
        <v>97200</v>
      </c>
      <c r="C191" s="13">
        <v>0.25</v>
      </c>
      <c r="D191" s="9">
        <f>B191*0.18</f>
        <v>17496</v>
      </c>
      <c r="E191" s="9">
        <f>B191*0.2</f>
        <v>19440</v>
      </c>
      <c r="F191" s="9">
        <f>B191*0.23</f>
        <v>22356</v>
      </c>
      <c r="G191" s="9">
        <f>B191*0.25</f>
        <v>24300</v>
      </c>
      <c r="H191" s="9">
        <f>B191*0.27</f>
        <v>26244</v>
      </c>
      <c r="I191" s="9">
        <f>B191*0.29</f>
        <v>28187.999999999996</v>
      </c>
      <c r="J191" s="9">
        <f>B191*0.31</f>
        <v>30132</v>
      </c>
      <c r="K191" s="9">
        <f>B191*0.33</f>
        <v>32076</v>
      </c>
    </row>
    <row r="192" spans="1:11" x14ac:dyDescent="0.25">
      <c r="A192" s="17"/>
      <c r="B192" s="18"/>
      <c r="C192" s="13">
        <v>0.5</v>
      </c>
      <c r="D192" s="9">
        <f>B191*0.35</f>
        <v>34020</v>
      </c>
      <c r="E192" s="9">
        <f>B191*0.4</f>
        <v>38880</v>
      </c>
      <c r="F192" s="9">
        <f>B191*0.45</f>
        <v>43740</v>
      </c>
      <c r="G192" s="9">
        <f>B191*0.5</f>
        <v>48600</v>
      </c>
      <c r="H192" s="9">
        <f>B191*0.54</f>
        <v>52488</v>
      </c>
      <c r="I192" s="9">
        <f>B191*0.58</f>
        <v>56375.999999999993</v>
      </c>
      <c r="J192" s="9">
        <f>B191*0.62</f>
        <v>60264</v>
      </c>
      <c r="K192" s="9">
        <f>B191*0.66</f>
        <v>64152</v>
      </c>
    </row>
    <row r="193" spans="1:11" x14ac:dyDescent="0.25">
      <c r="A193" s="17" t="s">
        <v>100</v>
      </c>
      <c r="B193" s="18">
        <v>57400</v>
      </c>
      <c r="C193" s="13">
        <v>0.25</v>
      </c>
      <c r="D193" s="9">
        <f>B193*0.18</f>
        <v>10332</v>
      </c>
      <c r="E193" s="9">
        <f>B193*0.2</f>
        <v>11480</v>
      </c>
      <c r="F193" s="9">
        <f>B193*0.23</f>
        <v>13202</v>
      </c>
      <c r="G193" s="9">
        <f>B193*0.25</f>
        <v>14350</v>
      </c>
      <c r="H193" s="9">
        <f>B193*0.27</f>
        <v>15498.000000000002</v>
      </c>
      <c r="I193" s="9">
        <f>B193*0.29</f>
        <v>16646</v>
      </c>
      <c r="J193" s="9">
        <f>B193*0.31</f>
        <v>17794</v>
      </c>
      <c r="K193" s="9">
        <f>B193*0.33</f>
        <v>18942</v>
      </c>
    </row>
    <row r="194" spans="1:11" x14ac:dyDescent="0.25">
      <c r="A194" s="17"/>
      <c r="B194" s="18"/>
      <c r="C194" s="13">
        <v>0.5</v>
      </c>
      <c r="D194" s="9">
        <f>B193*0.35</f>
        <v>20090</v>
      </c>
      <c r="E194" s="9">
        <f>B193*0.4</f>
        <v>22960</v>
      </c>
      <c r="F194" s="9">
        <f>B193*0.45</f>
        <v>25830</v>
      </c>
      <c r="G194" s="9">
        <f>B193*0.5</f>
        <v>28700</v>
      </c>
      <c r="H194" s="9">
        <f>B193*0.54</f>
        <v>30996.000000000004</v>
      </c>
      <c r="I194" s="9">
        <f>B193*0.58</f>
        <v>33292</v>
      </c>
      <c r="J194" s="9">
        <f>B193*0.62</f>
        <v>35588</v>
      </c>
      <c r="K194" s="9">
        <f>B193*0.66</f>
        <v>37884</v>
      </c>
    </row>
    <row r="195" spans="1:11" x14ac:dyDescent="0.25">
      <c r="A195" s="17" t="s">
        <v>101</v>
      </c>
      <c r="B195" s="18">
        <v>86300</v>
      </c>
      <c r="C195" s="13">
        <v>0.25</v>
      </c>
      <c r="D195" s="9">
        <f>B195*0.18</f>
        <v>15534</v>
      </c>
      <c r="E195" s="9">
        <f>B195*0.2</f>
        <v>17260</v>
      </c>
      <c r="F195" s="9">
        <f>B195*0.23</f>
        <v>19849</v>
      </c>
      <c r="G195" s="9">
        <f>B195*0.25</f>
        <v>21575</v>
      </c>
      <c r="H195" s="9">
        <f>B195*0.27</f>
        <v>23301</v>
      </c>
      <c r="I195" s="9">
        <f>B195*0.29</f>
        <v>25027</v>
      </c>
      <c r="J195" s="9">
        <f>B195*0.31</f>
        <v>26753</v>
      </c>
      <c r="K195" s="9">
        <f>B195*0.33</f>
        <v>28479</v>
      </c>
    </row>
    <row r="196" spans="1:11" x14ac:dyDescent="0.25">
      <c r="A196" s="17"/>
      <c r="B196" s="18"/>
      <c r="C196" s="13">
        <v>0.5</v>
      </c>
      <c r="D196" s="9">
        <f>B195*0.35</f>
        <v>30204.999999999996</v>
      </c>
      <c r="E196" s="9">
        <f>B195*0.4</f>
        <v>34520</v>
      </c>
      <c r="F196" s="9">
        <f>B195*0.45</f>
        <v>38835</v>
      </c>
      <c r="G196" s="9">
        <f>B195*0.5</f>
        <v>43150</v>
      </c>
      <c r="H196" s="9">
        <f>B195*0.54</f>
        <v>46602</v>
      </c>
      <c r="I196" s="9">
        <f>B195*0.58</f>
        <v>50054</v>
      </c>
      <c r="J196" s="9">
        <f>B195*0.62</f>
        <v>53506</v>
      </c>
      <c r="K196" s="9">
        <f>B195*0.66</f>
        <v>56958</v>
      </c>
    </row>
    <row r="197" spans="1:11" x14ac:dyDescent="0.25">
      <c r="A197" s="17" t="s">
        <v>102</v>
      </c>
      <c r="B197" s="18">
        <v>58400</v>
      </c>
      <c r="C197" s="13">
        <v>0.25</v>
      </c>
      <c r="D197" s="9">
        <f>B197*0.18</f>
        <v>10512</v>
      </c>
      <c r="E197" s="9">
        <f>B197*0.2</f>
        <v>11680</v>
      </c>
      <c r="F197" s="9">
        <f>B197*0.23</f>
        <v>13432</v>
      </c>
      <c r="G197" s="9">
        <f>B197*0.25</f>
        <v>14600</v>
      </c>
      <c r="H197" s="9">
        <f>B197*0.27</f>
        <v>15768.000000000002</v>
      </c>
      <c r="I197" s="9">
        <f>B197*0.29</f>
        <v>16936</v>
      </c>
      <c r="J197" s="9">
        <f>B197*0.31</f>
        <v>18104</v>
      </c>
      <c r="K197" s="9">
        <f>B197*0.33</f>
        <v>19272</v>
      </c>
    </row>
    <row r="198" spans="1:11" x14ac:dyDescent="0.25">
      <c r="A198" s="17"/>
      <c r="B198" s="18"/>
      <c r="C198" s="13">
        <v>0.5</v>
      </c>
      <c r="D198" s="9">
        <f>B197*0.35</f>
        <v>20440</v>
      </c>
      <c r="E198" s="9">
        <f>B197*0.4</f>
        <v>23360</v>
      </c>
      <c r="F198" s="9">
        <f>B197*0.45</f>
        <v>26280</v>
      </c>
      <c r="G198" s="9">
        <f>B197*0.5</f>
        <v>29200</v>
      </c>
      <c r="H198" s="9">
        <f>B197*0.54</f>
        <v>31536.000000000004</v>
      </c>
      <c r="I198" s="9">
        <f>B197*0.58</f>
        <v>33872</v>
      </c>
      <c r="J198" s="9">
        <f>B197*0.62</f>
        <v>36208</v>
      </c>
      <c r="K198" s="9">
        <f>B197*0.66</f>
        <v>38544</v>
      </c>
    </row>
    <row r="199" spans="1:11" x14ac:dyDescent="0.25">
      <c r="A199" s="17" t="s">
        <v>13</v>
      </c>
      <c r="B199" s="18">
        <v>97200</v>
      </c>
      <c r="C199" s="13">
        <v>0.25</v>
      </c>
      <c r="D199" s="9">
        <f>B199*0.18</f>
        <v>17496</v>
      </c>
      <c r="E199" s="9">
        <f>B199*0.2</f>
        <v>19440</v>
      </c>
      <c r="F199" s="9">
        <f>B199*0.23</f>
        <v>22356</v>
      </c>
      <c r="G199" s="9">
        <f>B199*0.25</f>
        <v>24300</v>
      </c>
      <c r="H199" s="9">
        <f>B199*0.27</f>
        <v>26244</v>
      </c>
      <c r="I199" s="9">
        <f>B199*0.29</f>
        <v>28187.999999999996</v>
      </c>
      <c r="J199" s="9">
        <f>B199*0.31</f>
        <v>30132</v>
      </c>
      <c r="K199" s="9">
        <f>B199*0.33</f>
        <v>32076</v>
      </c>
    </row>
    <row r="200" spans="1:11" x14ac:dyDescent="0.25">
      <c r="A200" s="17"/>
      <c r="B200" s="18"/>
      <c r="C200" s="13">
        <v>0.5</v>
      </c>
      <c r="D200" s="9">
        <f>B199*0.35</f>
        <v>34020</v>
      </c>
      <c r="E200" s="9">
        <f>B199*0.4</f>
        <v>38880</v>
      </c>
      <c r="F200" s="9">
        <f>B199*0.45</f>
        <v>43740</v>
      </c>
      <c r="G200" s="9">
        <f>B199*0.5</f>
        <v>48600</v>
      </c>
      <c r="H200" s="9">
        <f>B199*0.54</f>
        <v>52488</v>
      </c>
      <c r="I200" s="9">
        <f>B199*0.58</f>
        <v>56375.999999999993</v>
      </c>
      <c r="J200" s="9">
        <f>B199*0.62</f>
        <v>60264</v>
      </c>
      <c r="K200" s="9">
        <f>B199*0.66</f>
        <v>64152</v>
      </c>
    </row>
    <row r="201" spans="1:11" x14ac:dyDescent="0.25">
      <c r="A201" s="17" t="s">
        <v>103</v>
      </c>
      <c r="B201" s="18">
        <v>63700</v>
      </c>
      <c r="C201" s="13">
        <v>0.25</v>
      </c>
      <c r="D201" s="9">
        <f>B201*0.18</f>
        <v>11466</v>
      </c>
      <c r="E201" s="9">
        <f>B201*0.2</f>
        <v>12740</v>
      </c>
      <c r="F201" s="9">
        <f>B201*0.23</f>
        <v>14651</v>
      </c>
      <c r="G201" s="9">
        <f>B201*0.25</f>
        <v>15925</v>
      </c>
      <c r="H201" s="9">
        <f>B201*0.27</f>
        <v>17199</v>
      </c>
      <c r="I201" s="9">
        <f>B201*0.29</f>
        <v>18473</v>
      </c>
      <c r="J201" s="9">
        <f>B201*0.31</f>
        <v>19747</v>
      </c>
      <c r="K201" s="9">
        <f>B201*0.33</f>
        <v>21021</v>
      </c>
    </row>
    <row r="202" spans="1:11" x14ac:dyDescent="0.25">
      <c r="A202" s="17"/>
      <c r="B202" s="18"/>
      <c r="C202" s="13">
        <v>0.5</v>
      </c>
      <c r="D202" s="9">
        <f>B201*0.35</f>
        <v>22295</v>
      </c>
      <c r="E202" s="9">
        <f>B201*0.4</f>
        <v>25480</v>
      </c>
      <c r="F202" s="9">
        <f>B201*0.45</f>
        <v>28665</v>
      </c>
      <c r="G202" s="9">
        <f>B201*0.5</f>
        <v>31850</v>
      </c>
      <c r="H202" s="9">
        <f>B201*0.54</f>
        <v>34398</v>
      </c>
      <c r="I202" s="9">
        <f>B201*0.58</f>
        <v>36946</v>
      </c>
      <c r="J202" s="9">
        <f>B201*0.62</f>
        <v>39494</v>
      </c>
      <c r="K202" s="9">
        <f>B201*0.66</f>
        <v>42042</v>
      </c>
    </row>
    <row r="203" spans="1:11" x14ac:dyDescent="0.25">
      <c r="A203" s="17" t="s">
        <v>104</v>
      </c>
      <c r="B203" s="18">
        <v>57700</v>
      </c>
      <c r="C203" s="13">
        <v>0.25</v>
      </c>
      <c r="D203" s="9">
        <f>B203*0.18</f>
        <v>10386</v>
      </c>
      <c r="E203" s="9">
        <f>B203*0.2</f>
        <v>11540</v>
      </c>
      <c r="F203" s="9">
        <f>B203*0.23</f>
        <v>13271</v>
      </c>
      <c r="G203" s="9">
        <f>B203*0.25</f>
        <v>14425</v>
      </c>
      <c r="H203" s="9">
        <f>B203*0.27</f>
        <v>15579.000000000002</v>
      </c>
      <c r="I203" s="9">
        <f>B203*0.29</f>
        <v>16733</v>
      </c>
      <c r="J203" s="9">
        <f>B203*0.31</f>
        <v>17887</v>
      </c>
      <c r="K203" s="9">
        <f>B203*0.33</f>
        <v>19041</v>
      </c>
    </row>
    <row r="204" spans="1:11" x14ac:dyDescent="0.25">
      <c r="A204" s="17"/>
      <c r="B204" s="18"/>
      <c r="C204" s="13">
        <v>0.5</v>
      </c>
      <c r="D204" s="9">
        <f>B203*0.35</f>
        <v>20195</v>
      </c>
      <c r="E204" s="9">
        <f>B203*0.4</f>
        <v>23080</v>
      </c>
      <c r="F204" s="9">
        <f>B203*0.45</f>
        <v>25965</v>
      </c>
      <c r="G204" s="9">
        <f>B203*0.5</f>
        <v>28850</v>
      </c>
      <c r="H204" s="9">
        <f>B203*0.54</f>
        <v>31158.000000000004</v>
      </c>
      <c r="I204" s="9">
        <f>B203*0.58</f>
        <v>33466</v>
      </c>
      <c r="J204" s="9">
        <f>B203*0.62</f>
        <v>35774</v>
      </c>
      <c r="K204" s="9">
        <f>B203*0.66</f>
        <v>38082</v>
      </c>
    </row>
    <row r="205" spans="1:11" x14ac:dyDescent="0.25">
      <c r="A205" s="17" t="s">
        <v>105</v>
      </c>
      <c r="B205" s="18">
        <v>69400</v>
      </c>
      <c r="C205" s="13">
        <v>0.25</v>
      </c>
      <c r="D205" s="9">
        <f>B205*0.18</f>
        <v>12492</v>
      </c>
      <c r="E205" s="9">
        <f>B205*0.2</f>
        <v>13880</v>
      </c>
      <c r="F205" s="9">
        <f>B205*0.23</f>
        <v>15962</v>
      </c>
      <c r="G205" s="9">
        <f>B205*0.25</f>
        <v>17350</v>
      </c>
      <c r="H205" s="9">
        <f>B205*0.27</f>
        <v>18738</v>
      </c>
      <c r="I205" s="9">
        <f>B205*0.29</f>
        <v>20126</v>
      </c>
      <c r="J205" s="9">
        <f>B205*0.31</f>
        <v>21514</v>
      </c>
      <c r="K205" s="9">
        <f>B205*0.33</f>
        <v>22902</v>
      </c>
    </row>
    <row r="206" spans="1:11" x14ac:dyDescent="0.25">
      <c r="A206" s="17"/>
      <c r="B206" s="18"/>
      <c r="C206" s="13">
        <v>0.5</v>
      </c>
      <c r="D206" s="9">
        <f>B205*0.35</f>
        <v>24290</v>
      </c>
      <c r="E206" s="9">
        <f>B205*0.4</f>
        <v>27760</v>
      </c>
      <c r="F206" s="9">
        <f>B205*0.45</f>
        <v>31230</v>
      </c>
      <c r="G206" s="9">
        <f>B205*0.5</f>
        <v>34700</v>
      </c>
      <c r="H206" s="9">
        <f>B205*0.54</f>
        <v>37476</v>
      </c>
      <c r="I206" s="9">
        <f>B205*0.58</f>
        <v>40252</v>
      </c>
      <c r="J206" s="9">
        <f>B205*0.62</f>
        <v>43028</v>
      </c>
      <c r="K206" s="9">
        <f>B205*0.66</f>
        <v>45804</v>
      </c>
    </row>
    <row r="207" spans="1:11" x14ac:dyDescent="0.25">
      <c r="A207" s="17" t="s">
        <v>106</v>
      </c>
      <c r="B207" s="18">
        <v>59800</v>
      </c>
      <c r="C207" s="13">
        <v>0.25</v>
      </c>
      <c r="D207" s="9">
        <f>B207*0.18</f>
        <v>10764</v>
      </c>
      <c r="E207" s="9">
        <f>B207*0.2</f>
        <v>11960</v>
      </c>
      <c r="F207" s="9">
        <f>B207*0.23</f>
        <v>13754</v>
      </c>
      <c r="G207" s="9">
        <f>B207*0.25</f>
        <v>14950</v>
      </c>
      <c r="H207" s="9">
        <f>B207*0.27</f>
        <v>16146.000000000002</v>
      </c>
      <c r="I207" s="9">
        <f>B207*0.29</f>
        <v>17342</v>
      </c>
      <c r="J207" s="9">
        <f>B207*0.31</f>
        <v>18538</v>
      </c>
      <c r="K207" s="9">
        <f>B207*0.33</f>
        <v>19734</v>
      </c>
    </row>
    <row r="208" spans="1:11" x14ac:dyDescent="0.25">
      <c r="A208" s="17"/>
      <c r="B208" s="18"/>
      <c r="C208" s="13">
        <v>0.5</v>
      </c>
      <c r="D208" s="9">
        <f>B207*0.35</f>
        <v>20930</v>
      </c>
      <c r="E208" s="9">
        <f>B207*0.4</f>
        <v>23920</v>
      </c>
      <c r="F208" s="9">
        <f>B207*0.45</f>
        <v>26910</v>
      </c>
      <c r="G208" s="9">
        <f>B207*0.5</f>
        <v>29900</v>
      </c>
      <c r="H208" s="9">
        <f>B207*0.54</f>
        <v>32292.000000000004</v>
      </c>
      <c r="I208" s="9">
        <f>B207*0.58</f>
        <v>34684</v>
      </c>
      <c r="J208" s="9">
        <f>B207*0.62</f>
        <v>37076</v>
      </c>
      <c r="K208" s="9">
        <f>B207*0.66</f>
        <v>39468</v>
      </c>
    </row>
    <row r="209" spans="1:11" x14ac:dyDescent="0.25">
      <c r="A209" s="17" t="s">
        <v>107</v>
      </c>
      <c r="B209" s="18">
        <v>49600</v>
      </c>
      <c r="C209" s="13">
        <v>0.25</v>
      </c>
      <c r="D209" s="9">
        <f>B209*0.18</f>
        <v>8928</v>
      </c>
      <c r="E209" s="9">
        <f>B209*0.2</f>
        <v>9920</v>
      </c>
      <c r="F209" s="9">
        <f>B209*0.23</f>
        <v>11408</v>
      </c>
      <c r="G209" s="9">
        <f>B209*0.25</f>
        <v>12400</v>
      </c>
      <c r="H209" s="9">
        <f>B209*0.27</f>
        <v>13392</v>
      </c>
      <c r="I209" s="9">
        <f>B209*0.29</f>
        <v>14383.999999999998</v>
      </c>
      <c r="J209" s="9">
        <f>B209*0.31</f>
        <v>15376</v>
      </c>
      <c r="K209" s="9">
        <f>B209*0.33</f>
        <v>16368</v>
      </c>
    </row>
    <row r="210" spans="1:11" x14ac:dyDescent="0.25">
      <c r="A210" s="17"/>
      <c r="B210" s="18"/>
      <c r="C210" s="13">
        <v>0.5</v>
      </c>
      <c r="D210" s="9">
        <f>B209*0.35</f>
        <v>17360</v>
      </c>
      <c r="E210" s="9">
        <f>B209*0.4</f>
        <v>19840</v>
      </c>
      <c r="F210" s="9">
        <f>B209*0.45</f>
        <v>22320</v>
      </c>
      <c r="G210" s="9">
        <f>B209*0.5</f>
        <v>24800</v>
      </c>
      <c r="H210" s="9">
        <f>B209*0.54</f>
        <v>26784</v>
      </c>
      <c r="I210" s="9">
        <f>B209*0.58</f>
        <v>28767.999999999996</v>
      </c>
      <c r="J210" s="9">
        <f>B209*0.62</f>
        <v>30752</v>
      </c>
      <c r="K210" s="9">
        <f>B209*0.66</f>
        <v>32736</v>
      </c>
    </row>
    <row r="211" spans="1:11" x14ac:dyDescent="0.25">
      <c r="A211" s="17" t="s">
        <v>108</v>
      </c>
      <c r="B211" s="18">
        <v>65600</v>
      </c>
      <c r="C211" s="13">
        <v>0.25</v>
      </c>
      <c r="D211" s="9">
        <f>B211*0.18</f>
        <v>11808</v>
      </c>
      <c r="E211" s="9">
        <f>B211*0.2</f>
        <v>13120</v>
      </c>
      <c r="F211" s="9">
        <f>B211*0.23</f>
        <v>15088</v>
      </c>
      <c r="G211" s="9">
        <f>B211*0.25</f>
        <v>16400</v>
      </c>
      <c r="H211" s="9">
        <f>B211*0.27</f>
        <v>17712</v>
      </c>
      <c r="I211" s="9">
        <f>B211*0.29</f>
        <v>19024</v>
      </c>
      <c r="J211" s="9">
        <f>B211*0.31</f>
        <v>20336</v>
      </c>
      <c r="K211" s="9">
        <f>B211*0.33</f>
        <v>21648</v>
      </c>
    </row>
    <row r="212" spans="1:11" x14ac:dyDescent="0.25">
      <c r="A212" s="17"/>
      <c r="B212" s="18"/>
      <c r="C212" s="13">
        <v>0.5</v>
      </c>
      <c r="D212" s="9">
        <f>B211*0.35</f>
        <v>22960</v>
      </c>
      <c r="E212" s="9">
        <f>B211*0.4</f>
        <v>26240</v>
      </c>
      <c r="F212" s="9">
        <f>B211*0.45</f>
        <v>29520</v>
      </c>
      <c r="G212" s="9">
        <f>B211*0.5</f>
        <v>32800</v>
      </c>
      <c r="H212" s="9">
        <f>B211*0.54</f>
        <v>35424</v>
      </c>
      <c r="I212" s="9">
        <f>B211*0.58</f>
        <v>38048</v>
      </c>
      <c r="J212" s="9">
        <f>B211*0.62</f>
        <v>40672</v>
      </c>
      <c r="K212" s="9">
        <f>B211*0.66</f>
        <v>43296</v>
      </c>
    </row>
    <row r="213" spans="1:11" x14ac:dyDescent="0.25">
      <c r="A213" s="17" t="s">
        <v>109</v>
      </c>
      <c r="B213" s="18">
        <v>57500</v>
      </c>
      <c r="C213" s="13">
        <v>0.25</v>
      </c>
      <c r="D213" s="9">
        <f>B213*0.18</f>
        <v>10350</v>
      </c>
      <c r="E213" s="9">
        <f>B213*0.2</f>
        <v>11500</v>
      </c>
      <c r="F213" s="9">
        <f>B213*0.23</f>
        <v>13225</v>
      </c>
      <c r="G213" s="9">
        <f>B213*0.25</f>
        <v>14375</v>
      </c>
      <c r="H213" s="9">
        <f>B213*0.27</f>
        <v>15525.000000000002</v>
      </c>
      <c r="I213" s="9">
        <f>B213*0.29</f>
        <v>16675</v>
      </c>
      <c r="J213" s="9">
        <f>B213*0.31</f>
        <v>17825</v>
      </c>
      <c r="K213" s="9">
        <f>B213*0.33</f>
        <v>18975</v>
      </c>
    </row>
    <row r="214" spans="1:11" x14ac:dyDescent="0.25">
      <c r="A214" s="17"/>
      <c r="B214" s="18"/>
      <c r="C214" s="13">
        <v>0.5</v>
      </c>
      <c r="D214" s="9">
        <f>B213*0.35</f>
        <v>20125</v>
      </c>
      <c r="E214" s="9">
        <f>B213*0.4</f>
        <v>23000</v>
      </c>
      <c r="F214" s="9">
        <f>B213*0.45</f>
        <v>25875</v>
      </c>
      <c r="G214" s="9">
        <f>B213*0.5</f>
        <v>28750</v>
      </c>
      <c r="H214" s="9">
        <f>B213*0.54</f>
        <v>31050.000000000004</v>
      </c>
      <c r="I214" s="9">
        <f>B213*0.58</f>
        <v>33350</v>
      </c>
      <c r="J214" s="9">
        <f>B213*0.62</f>
        <v>35650</v>
      </c>
      <c r="K214" s="9">
        <f>B213*0.66</f>
        <v>37950</v>
      </c>
    </row>
    <row r="215" spans="1:11" x14ac:dyDescent="0.25">
      <c r="A215" s="17" t="s">
        <v>110</v>
      </c>
      <c r="B215" s="18">
        <v>63300</v>
      </c>
      <c r="C215" s="13">
        <v>0.25</v>
      </c>
      <c r="D215" s="9">
        <f>B215*0.18</f>
        <v>11394</v>
      </c>
      <c r="E215" s="9">
        <f>B215*0.2</f>
        <v>12660</v>
      </c>
      <c r="F215" s="9">
        <f>B215*0.23</f>
        <v>14559</v>
      </c>
      <c r="G215" s="9">
        <f>B215*0.25</f>
        <v>15825</v>
      </c>
      <c r="H215" s="9">
        <f>B215*0.27</f>
        <v>17091</v>
      </c>
      <c r="I215" s="9">
        <f>B215*0.29</f>
        <v>18357</v>
      </c>
      <c r="J215" s="9">
        <f>B215*0.31</f>
        <v>19623</v>
      </c>
      <c r="K215" s="9">
        <f>B215*0.33</f>
        <v>20889</v>
      </c>
    </row>
    <row r="216" spans="1:11" x14ac:dyDescent="0.25">
      <c r="A216" s="17"/>
      <c r="B216" s="18"/>
      <c r="C216" s="13">
        <v>0.5</v>
      </c>
      <c r="D216" s="9">
        <f>B215*0.35</f>
        <v>22155</v>
      </c>
      <c r="E216" s="9">
        <f>B215*0.4</f>
        <v>25320</v>
      </c>
      <c r="F216" s="9">
        <f>B215*0.45</f>
        <v>28485</v>
      </c>
      <c r="G216" s="9">
        <f>B215*0.5</f>
        <v>31650</v>
      </c>
      <c r="H216" s="9">
        <f>B215*0.54</f>
        <v>34182</v>
      </c>
      <c r="I216" s="9">
        <f>B215*0.58</f>
        <v>36714</v>
      </c>
      <c r="J216" s="9">
        <f>B215*0.62</f>
        <v>39246</v>
      </c>
      <c r="K216" s="9">
        <f>B215*0.66</f>
        <v>41778</v>
      </c>
    </row>
    <row r="217" spans="1:11" x14ac:dyDescent="0.25">
      <c r="A217" s="17" t="s">
        <v>111</v>
      </c>
      <c r="B217" s="18">
        <v>60000</v>
      </c>
      <c r="C217" s="13">
        <v>0.25</v>
      </c>
      <c r="D217" s="9">
        <f>B217*0.18</f>
        <v>10800</v>
      </c>
      <c r="E217" s="9">
        <f>B217*0.2</f>
        <v>12000</v>
      </c>
      <c r="F217" s="9">
        <f>B217*0.23</f>
        <v>13800</v>
      </c>
      <c r="G217" s="9">
        <f>B217*0.25</f>
        <v>15000</v>
      </c>
      <c r="H217" s="9">
        <f>B217*0.27</f>
        <v>16200.000000000002</v>
      </c>
      <c r="I217" s="9">
        <f>B217*0.29</f>
        <v>17400</v>
      </c>
      <c r="J217" s="9">
        <f>B217*0.31</f>
        <v>18600</v>
      </c>
      <c r="K217" s="9">
        <f>B217*0.33</f>
        <v>19800</v>
      </c>
    </row>
    <row r="218" spans="1:11" x14ac:dyDescent="0.25">
      <c r="A218" s="17"/>
      <c r="B218" s="18"/>
      <c r="C218" s="13">
        <v>0.5</v>
      </c>
      <c r="D218" s="9">
        <f>B217*0.35</f>
        <v>21000</v>
      </c>
      <c r="E218" s="9">
        <f>B217*0.4</f>
        <v>24000</v>
      </c>
      <c r="F218" s="9">
        <f>B217*0.45</f>
        <v>27000</v>
      </c>
      <c r="G218" s="9">
        <f>B217*0.5</f>
        <v>30000</v>
      </c>
      <c r="H218" s="9">
        <f>B217*0.54</f>
        <v>32400.000000000004</v>
      </c>
      <c r="I218" s="9">
        <f>B217*0.58</f>
        <v>34800</v>
      </c>
      <c r="J218" s="9">
        <f>B217*0.62</f>
        <v>37200</v>
      </c>
      <c r="K218" s="9">
        <f>B217*0.66</f>
        <v>39600</v>
      </c>
    </row>
    <row r="219" spans="1:11" x14ac:dyDescent="0.25">
      <c r="A219" s="17" t="s">
        <v>112</v>
      </c>
      <c r="B219" s="18">
        <v>60000</v>
      </c>
      <c r="C219" s="13">
        <v>0.25</v>
      </c>
      <c r="D219" s="9">
        <f>B219*0.18</f>
        <v>10800</v>
      </c>
      <c r="E219" s="9">
        <f>B219*0.2</f>
        <v>12000</v>
      </c>
      <c r="F219" s="9">
        <f>B219*0.23</f>
        <v>13800</v>
      </c>
      <c r="G219" s="9">
        <f>B219*0.25</f>
        <v>15000</v>
      </c>
      <c r="H219" s="9">
        <f>B219*0.27</f>
        <v>16200.000000000002</v>
      </c>
      <c r="I219" s="9">
        <f>B219*0.29</f>
        <v>17400</v>
      </c>
      <c r="J219" s="9">
        <f>B219*0.31</f>
        <v>18600</v>
      </c>
      <c r="K219" s="9">
        <f>B219*0.33</f>
        <v>19800</v>
      </c>
    </row>
    <row r="220" spans="1:11" x14ac:dyDescent="0.25">
      <c r="A220" s="17"/>
      <c r="B220" s="18"/>
      <c r="C220" s="13">
        <v>0.5</v>
      </c>
      <c r="D220" s="9">
        <f>B219*0.35</f>
        <v>21000</v>
      </c>
      <c r="E220" s="9">
        <f>B219*0.4</f>
        <v>24000</v>
      </c>
      <c r="F220" s="9">
        <f>B219*0.45</f>
        <v>27000</v>
      </c>
      <c r="G220" s="9">
        <f>B219*0.5</f>
        <v>30000</v>
      </c>
      <c r="H220" s="9">
        <f>B219*0.54</f>
        <v>32400.000000000004</v>
      </c>
      <c r="I220" s="9">
        <f>B219*0.58</f>
        <v>34800</v>
      </c>
      <c r="J220" s="9">
        <f>B219*0.62</f>
        <v>37200</v>
      </c>
      <c r="K220" s="9">
        <f>B219*0.66</f>
        <v>39600</v>
      </c>
    </row>
    <row r="221" spans="1:11" x14ac:dyDescent="0.25">
      <c r="A221" s="17" t="s">
        <v>113</v>
      </c>
      <c r="B221" s="18">
        <v>51600</v>
      </c>
      <c r="C221" s="13">
        <v>0.25</v>
      </c>
      <c r="D221" s="9">
        <f>B221*0.18</f>
        <v>9288</v>
      </c>
      <c r="E221" s="9">
        <f>B221*0.2</f>
        <v>10320</v>
      </c>
      <c r="F221" s="9">
        <f>B221*0.23</f>
        <v>11868</v>
      </c>
      <c r="G221" s="9">
        <f>B221*0.25</f>
        <v>12900</v>
      </c>
      <c r="H221" s="9">
        <f>B221*0.27</f>
        <v>13932.000000000002</v>
      </c>
      <c r="I221" s="9">
        <f>B221*0.29</f>
        <v>14963.999999999998</v>
      </c>
      <c r="J221" s="9">
        <f>B221*0.31</f>
        <v>15996</v>
      </c>
      <c r="K221" s="9">
        <f>B221*0.33</f>
        <v>17028</v>
      </c>
    </row>
    <row r="222" spans="1:11" x14ac:dyDescent="0.25">
      <c r="A222" s="17"/>
      <c r="B222" s="18"/>
      <c r="C222" s="13">
        <v>0.5</v>
      </c>
      <c r="D222" s="9">
        <f>B221*0.35</f>
        <v>18060</v>
      </c>
      <c r="E222" s="9">
        <f>B221*0.4</f>
        <v>20640</v>
      </c>
      <c r="F222" s="9">
        <f>B221*0.45</f>
        <v>23220</v>
      </c>
      <c r="G222" s="9">
        <f>B221*0.5</f>
        <v>25800</v>
      </c>
      <c r="H222" s="9">
        <f>B221*0.54</f>
        <v>27864.000000000004</v>
      </c>
      <c r="I222" s="9">
        <f>B221*0.58</f>
        <v>29927.999999999996</v>
      </c>
      <c r="J222" s="9">
        <f>B221*0.62</f>
        <v>31992</v>
      </c>
      <c r="K222" s="9">
        <f>B221*0.66</f>
        <v>34056</v>
      </c>
    </row>
    <row r="223" spans="1:11" x14ac:dyDescent="0.25">
      <c r="A223" s="17" t="s">
        <v>114</v>
      </c>
      <c r="B223" s="18">
        <v>59700</v>
      </c>
      <c r="C223" s="13">
        <v>0.25</v>
      </c>
      <c r="D223" s="9">
        <f>B223*0.18</f>
        <v>10746</v>
      </c>
      <c r="E223" s="9">
        <f>B223*0.2</f>
        <v>11940</v>
      </c>
      <c r="F223" s="9">
        <f>B223*0.23</f>
        <v>13731</v>
      </c>
      <c r="G223" s="9">
        <f>B223*0.25</f>
        <v>14925</v>
      </c>
      <c r="H223" s="9">
        <f>B223*0.27</f>
        <v>16119.000000000002</v>
      </c>
      <c r="I223" s="9">
        <f>B223*0.29</f>
        <v>17313</v>
      </c>
      <c r="J223" s="9">
        <f>B223*0.31</f>
        <v>18507</v>
      </c>
      <c r="K223" s="9">
        <f>B223*0.33</f>
        <v>19701</v>
      </c>
    </row>
    <row r="224" spans="1:11" x14ac:dyDescent="0.25">
      <c r="A224" s="17"/>
      <c r="B224" s="18"/>
      <c r="C224" s="13">
        <v>0.5</v>
      </c>
      <c r="D224" s="9">
        <f>B223*0.35</f>
        <v>20895</v>
      </c>
      <c r="E224" s="9">
        <f>B223*0.4</f>
        <v>23880</v>
      </c>
      <c r="F224" s="9">
        <f>B223*0.45</f>
        <v>26865</v>
      </c>
      <c r="G224" s="9">
        <f>B223*0.5</f>
        <v>29850</v>
      </c>
      <c r="H224" s="9">
        <f>B223*0.54</f>
        <v>32238.000000000004</v>
      </c>
      <c r="I224" s="9">
        <f>B223*0.58</f>
        <v>34626</v>
      </c>
      <c r="J224" s="9">
        <f>B223*0.62</f>
        <v>37014</v>
      </c>
      <c r="K224" s="9">
        <f>B223*0.66</f>
        <v>39402</v>
      </c>
    </row>
    <row r="225" spans="1:11" x14ac:dyDescent="0.25">
      <c r="A225" s="17" t="s">
        <v>8</v>
      </c>
      <c r="B225" s="18">
        <v>97200</v>
      </c>
      <c r="C225" s="13">
        <v>0.25</v>
      </c>
      <c r="D225" s="9">
        <f>B225*0.18</f>
        <v>17496</v>
      </c>
      <c r="E225" s="9">
        <f>B225*0.2</f>
        <v>19440</v>
      </c>
      <c r="F225" s="9">
        <f>B225*0.23</f>
        <v>22356</v>
      </c>
      <c r="G225" s="9">
        <f>B225*0.25</f>
        <v>24300</v>
      </c>
      <c r="H225" s="9">
        <f>B225*0.27</f>
        <v>26244</v>
      </c>
      <c r="I225" s="9">
        <f>B225*0.29</f>
        <v>28187.999999999996</v>
      </c>
      <c r="J225" s="9">
        <f>B225*0.31</f>
        <v>30132</v>
      </c>
      <c r="K225" s="9">
        <f>B225*0.33</f>
        <v>32076</v>
      </c>
    </row>
    <row r="226" spans="1:11" x14ac:dyDescent="0.25">
      <c r="A226" s="17"/>
      <c r="B226" s="18"/>
      <c r="C226" s="13">
        <v>0.5</v>
      </c>
      <c r="D226" s="9">
        <f>B225*0.35</f>
        <v>34020</v>
      </c>
      <c r="E226" s="9">
        <f>B225*0.4</f>
        <v>38880</v>
      </c>
      <c r="F226" s="9">
        <f>B225*0.45</f>
        <v>43740</v>
      </c>
      <c r="G226" s="9">
        <f>B225*0.5</f>
        <v>48600</v>
      </c>
      <c r="H226" s="9">
        <f>B225*0.54</f>
        <v>52488</v>
      </c>
      <c r="I226" s="9">
        <f>B225*0.58</f>
        <v>56375.999999999993</v>
      </c>
      <c r="J226" s="9">
        <f>B225*0.62</f>
        <v>60264</v>
      </c>
      <c r="K226" s="9">
        <f>B225*0.66</f>
        <v>64152</v>
      </c>
    </row>
    <row r="227" spans="1:11" x14ac:dyDescent="0.25">
      <c r="A227" s="17" t="s">
        <v>115</v>
      </c>
      <c r="B227" s="18">
        <v>55500</v>
      </c>
      <c r="C227" s="13">
        <v>0.25</v>
      </c>
      <c r="D227" s="9">
        <f>B227*0.18</f>
        <v>9990</v>
      </c>
      <c r="E227" s="9">
        <f>B227*0.2</f>
        <v>11100</v>
      </c>
      <c r="F227" s="9">
        <f>B227*0.23</f>
        <v>12765</v>
      </c>
      <c r="G227" s="9">
        <f>B227*0.25</f>
        <v>13875</v>
      </c>
      <c r="H227" s="9">
        <f>B227*0.27</f>
        <v>14985.000000000002</v>
      </c>
      <c r="I227" s="9">
        <f>B227*0.29</f>
        <v>16094.999999999998</v>
      </c>
      <c r="J227" s="9">
        <f>B227*0.31</f>
        <v>17205</v>
      </c>
      <c r="K227" s="9">
        <f>B227*0.33</f>
        <v>18315</v>
      </c>
    </row>
    <row r="228" spans="1:11" x14ac:dyDescent="0.25">
      <c r="A228" s="17"/>
      <c r="B228" s="18"/>
      <c r="C228" s="13">
        <v>0.5</v>
      </c>
      <c r="D228" s="9">
        <f>B227*0.35</f>
        <v>19425</v>
      </c>
      <c r="E228" s="9">
        <f>B227*0.4</f>
        <v>22200</v>
      </c>
      <c r="F228" s="9">
        <f>B227*0.45</f>
        <v>24975</v>
      </c>
      <c r="G228" s="9">
        <f>B227*0.5</f>
        <v>27750</v>
      </c>
      <c r="H228" s="9">
        <f>B227*0.54</f>
        <v>29970.000000000004</v>
      </c>
      <c r="I228" s="9">
        <f>B227*0.58</f>
        <v>32189.999999999996</v>
      </c>
      <c r="J228" s="9">
        <f>B227*0.62</f>
        <v>34410</v>
      </c>
      <c r="K228" s="9">
        <f>B227*0.66</f>
        <v>36630</v>
      </c>
    </row>
    <row r="229" spans="1:11" x14ac:dyDescent="0.25">
      <c r="A229" s="17" t="s">
        <v>116</v>
      </c>
      <c r="B229" s="18">
        <v>47700</v>
      </c>
      <c r="C229" s="13">
        <v>0.25</v>
      </c>
      <c r="D229" s="9">
        <f>B229*0.18</f>
        <v>8586</v>
      </c>
      <c r="E229" s="9">
        <f>B229*0.2</f>
        <v>9540</v>
      </c>
      <c r="F229" s="9">
        <f>B229*0.23</f>
        <v>10971</v>
      </c>
      <c r="G229" s="9">
        <f>B229*0.25</f>
        <v>11925</v>
      </c>
      <c r="H229" s="9">
        <f>B229*0.27</f>
        <v>12879</v>
      </c>
      <c r="I229" s="9">
        <f>B229*0.29</f>
        <v>13832.999999999998</v>
      </c>
      <c r="J229" s="9">
        <f>B229*0.31</f>
        <v>14787</v>
      </c>
      <c r="K229" s="9">
        <f>B229*0.33</f>
        <v>15741</v>
      </c>
    </row>
    <row r="230" spans="1:11" x14ac:dyDescent="0.25">
      <c r="A230" s="17"/>
      <c r="B230" s="18"/>
      <c r="C230" s="13">
        <v>0.5</v>
      </c>
      <c r="D230" s="9">
        <f>B229*0.35</f>
        <v>16695</v>
      </c>
      <c r="E230" s="9">
        <f>B229*0.4</f>
        <v>19080</v>
      </c>
      <c r="F230" s="9">
        <f>B229*0.45</f>
        <v>21465</v>
      </c>
      <c r="G230" s="9">
        <f>B229*0.5</f>
        <v>23850</v>
      </c>
      <c r="H230" s="9">
        <f>B229*0.54</f>
        <v>25758</v>
      </c>
      <c r="I230" s="9">
        <f>B229*0.58</f>
        <v>27665.999999999996</v>
      </c>
      <c r="J230" s="9">
        <f>B229*0.62</f>
        <v>29574</v>
      </c>
      <c r="K230" s="9">
        <f>B229*0.66</f>
        <v>31482</v>
      </c>
    </row>
    <row r="231" spans="1:11" x14ac:dyDescent="0.25">
      <c r="A231" s="17" t="s">
        <v>117</v>
      </c>
      <c r="B231" s="18">
        <v>71100</v>
      </c>
      <c r="C231" s="13">
        <v>0.25</v>
      </c>
      <c r="D231" s="9">
        <f>B231*0.18</f>
        <v>12798</v>
      </c>
      <c r="E231" s="9">
        <f>B231*0.2</f>
        <v>14220</v>
      </c>
      <c r="F231" s="9">
        <f>B231*0.23</f>
        <v>16353</v>
      </c>
      <c r="G231" s="9">
        <f>B231*0.25</f>
        <v>17775</v>
      </c>
      <c r="H231" s="9">
        <f>B231*0.27</f>
        <v>19197</v>
      </c>
      <c r="I231" s="9">
        <f>B231*0.29</f>
        <v>20619</v>
      </c>
      <c r="J231" s="9">
        <f>B231*0.31</f>
        <v>22041</v>
      </c>
      <c r="K231" s="9">
        <f>B231*0.33</f>
        <v>23463</v>
      </c>
    </row>
    <row r="232" spans="1:11" x14ac:dyDescent="0.25">
      <c r="A232" s="17"/>
      <c r="B232" s="18"/>
      <c r="C232" s="13">
        <v>0.5</v>
      </c>
      <c r="D232" s="9">
        <f>B231*0.35</f>
        <v>24885</v>
      </c>
      <c r="E232" s="9">
        <f>B231*0.4</f>
        <v>28440</v>
      </c>
      <c r="F232" s="9">
        <f>B231*0.45</f>
        <v>31995</v>
      </c>
      <c r="G232" s="9">
        <f>B231*0.5</f>
        <v>35550</v>
      </c>
      <c r="H232" s="9">
        <f>B231*0.54</f>
        <v>38394</v>
      </c>
      <c r="I232" s="9">
        <f>B231*0.58</f>
        <v>41238</v>
      </c>
      <c r="J232" s="9">
        <f>B231*0.62</f>
        <v>44082</v>
      </c>
      <c r="K232" s="9">
        <f>B231*0.66</f>
        <v>46926</v>
      </c>
    </row>
    <row r="233" spans="1:11" x14ac:dyDescent="0.25">
      <c r="A233" s="17" t="s">
        <v>118</v>
      </c>
      <c r="B233" s="18">
        <v>68100</v>
      </c>
      <c r="C233" s="13">
        <v>0.25</v>
      </c>
      <c r="D233" s="9">
        <f>B233*0.18</f>
        <v>12258</v>
      </c>
      <c r="E233" s="9">
        <f>B233*0.2</f>
        <v>13620</v>
      </c>
      <c r="F233" s="9">
        <f>B233*0.23</f>
        <v>15663</v>
      </c>
      <c r="G233" s="9">
        <f>B233*0.25</f>
        <v>17025</v>
      </c>
      <c r="H233" s="9">
        <f>B233*0.27</f>
        <v>18387</v>
      </c>
      <c r="I233" s="9">
        <f>B233*0.29</f>
        <v>19749</v>
      </c>
      <c r="J233" s="9">
        <f>B233*0.31</f>
        <v>21111</v>
      </c>
      <c r="K233" s="9">
        <f>B233*0.33</f>
        <v>22473</v>
      </c>
    </row>
    <row r="234" spans="1:11" x14ac:dyDescent="0.25">
      <c r="A234" s="17"/>
      <c r="B234" s="18"/>
      <c r="C234" s="13">
        <v>0.5</v>
      </c>
      <c r="D234" s="9">
        <f>B233*0.35</f>
        <v>23835</v>
      </c>
      <c r="E234" s="9">
        <f>B233*0.4</f>
        <v>27240</v>
      </c>
      <c r="F234" s="9">
        <f>B233*0.45</f>
        <v>30645</v>
      </c>
      <c r="G234" s="9">
        <f>B233*0.5</f>
        <v>34050</v>
      </c>
      <c r="H234" s="9">
        <f>B233*0.54</f>
        <v>36774</v>
      </c>
      <c r="I234" s="9">
        <f>B233*0.58</f>
        <v>39498</v>
      </c>
      <c r="J234" s="9">
        <f>B233*0.62</f>
        <v>42222</v>
      </c>
      <c r="K234" s="9">
        <f>B233*0.66</f>
        <v>44946</v>
      </c>
    </row>
    <row r="235" spans="1:11" x14ac:dyDescent="0.25">
      <c r="A235" s="17" t="s">
        <v>119</v>
      </c>
      <c r="B235" s="18">
        <v>47500</v>
      </c>
      <c r="C235" s="13">
        <v>0.25</v>
      </c>
      <c r="D235" s="9">
        <f>B235*0.18</f>
        <v>8550</v>
      </c>
      <c r="E235" s="9">
        <f>B235*0.2</f>
        <v>9500</v>
      </c>
      <c r="F235" s="9">
        <f>B235*0.23</f>
        <v>10925</v>
      </c>
      <c r="G235" s="9">
        <f>B235*0.25</f>
        <v>11875</v>
      </c>
      <c r="H235" s="9">
        <f>B235*0.27</f>
        <v>12825</v>
      </c>
      <c r="I235" s="9">
        <f>B235*0.29</f>
        <v>13774.999999999998</v>
      </c>
      <c r="J235" s="9">
        <f>B235*0.31</f>
        <v>14725</v>
      </c>
      <c r="K235" s="9">
        <f>B235*0.33</f>
        <v>15675</v>
      </c>
    </row>
    <row r="236" spans="1:11" x14ac:dyDescent="0.25">
      <c r="A236" s="17"/>
      <c r="B236" s="18"/>
      <c r="C236" s="13">
        <v>0.5</v>
      </c>
      <c r="D236" s="9">
        <f>B235*0.35</f>
        <v>16625</v>
      </c>
      <c r="E236" s="9">
        <f>B235*0.4</f>
        <v>19000</v>
      </c>
      <c r="F236" s="9">
        <f>B235*0.45</f>
        <v>21375</v>
      </c>
      <c r="G236" s="9">
        <f>B235*0.5</f>
        <v>23750</v>
      </c>
      <c r="H236" s="9">
        <f>B235*0.54</f>
        <v>25650</v>
      </c>
      <c r="I236" s="9">
        <f>B235*0.58</f>
        <v>27549.999999999996</v>
      </c>
      <c r="J236" s="9">
        <f>B235*0.62</f>
        <v>29450</v>
      </c>
      <c r="K236" s="9">
        <f>B235*0.66</f>
        <v>31350</v>
      </c>
    </row>
    <row r="237" spans="1:11" x14ac:dyDescent="0.25">
      <c r="A237" s="17" t="s">
        <v>18</v>
      </c>
      <c r="B237" s="18">
        <v>97200</v>
      </c>
      <c r="C237" s="13">
        <v>0.25</v>
      </c>
      <c r="D237" s="9">
        <f>B237*0.18</f>
        <v>17496</v>
      </c>
      <c r="E237" s="9">
        <f>B237*0.2</f>
        <v>19440</v>
      </c>
      <c r="F237" s="9">
        <f>B237*0.23</f>
        <v>22356</v>
      </c>
      <c r="G237" s="9">
        <f>B237*0.25</f>
        <v>24300</v>
      </c>
      <c r="H237" s="9">
        <f>B237*0.27</f>
        <v>26244</v>
      </c>
      <c r="I237" s="9">
        <f>B237*0.29</f>
        <v>28187.999999999996</v>
      </c>
      <c r="J237" s="9">
        <f>B237*0.31</f>
        <v>30132</v>
      </c>
      <c r="K237" s="9">
        <f>B237*0.33</f>
        <v>32076</v>
      </c>
    </row>
    <row r="238" spans="1:11" x14ac:dyDescent="0.25">
      <c r="A238" s="17"/>
      <c r="B238" s="18"/>
      <c r="C238" s="14">
        <v>0.5</v>
      </c>
      <c r="D238" s="9">
        <f>B237*0.35</f>
        <v>34020</v>
      </c>
      <c r="E238" s="9">
        <f>B237*0.4</f>
        <v>38880</v>
      </c>
      <c r="F238" s="9">
        <f>B237*0.45</f>
        <v>43740</v>
      </c>
      <c r="G238" s="9">
        <f>B237*0.5</f>
        <v>48600</v>
      </c>
      <c r="H238" s="9">
        <f>B237*0.54</f>
        <v>52488</v>
      </c>
      <c r="I238" s="9">
        <f>B237*0.58</f>
        <v>56375.999999999993</v>
      </c>
      <c r="J238" s="9">
        <f>B237*0.62</f>
        <v>60264</v>
      </c>
      <c r="K238" s="9">
        <f>B237*0.66</f>
        <v>64152</v>
      </c>
    </row>
  </sheetData>
  <sheetProtection algorithmName="SHA-512" hashValue="/55enFyT/tAp/rBWi7KcXPo7w6Y/6chyM74fEfDYOBqbqmxGs0tBdKYFAO1xMLpGqIBQF34CmWU/GjrrOUDWDw==" saltValue="St8FJJO4AnhMpT/oikKLnQ==" spinCount="100000" sheet="1" objects="1" scenarios="1"/>
  <mergeCells count="239">
    <mergeCell ref="A6:A7"/>
    <mergeCell ref="B6:B7"/>
    <mergeCell ref="A8:A9"/>
    <mergeCell ref="B8:B9"/>
    <mergeCell ref="A10:A11"/>
    <mergeCell ref="B10:B11"/>
    <mergeCell ref="A1:K1"/>
    <mergeCell ref="A2:A3"/>
    <mergeCell ref="B2:B3"/>
    <mergeCell ref="C2:C3"/>
    <mergeCell ref="D2:K2"/>
    <mergeCell ref="A4:A5"/>
    <mergeCell ref="B4:B5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40:A41"/>
    <mergeCell ref="B40:B41"/>
    <mergeCell ref="A42:A43"/>
    <mergeCell ref="B42:B43"/>
    <mergeCell ref="A44:A45"/>
    <mergeCell ref="B44:B45"/>
    <mergeCell ref="A36:A37"/>
    <mergeCell ref="B36:B37"/>
    <mergeCell ref="A38:A39"/>
    <mergeCell ref="B38:B39"/>
    <mergeCell ref="A54:A55"/>
    <mergeCell ref="A56:A57"/>
    <mergeCell ref="B50:B51"/>
    <mergeCell ref="B52:B53"/>
    <mergeCell ref="B54:B55"/>
    <mergeCell ref="B56:B57"/>
    <mergeCell ref="A46:A47"/>
    <mergeCell ref="B46:B47"/>
    <mergeCell ref="A48:A49"/>
    <mergeCell ref="B48:B49"/>
    <mergeCell ref="A50:A51"/>
    <mergeCell ref="A52:A53"/>
    <mergeCell ref="A64:A65"/>
    <mergeCell ref="B64:B65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77:A78"/>
    <mergeCell ref="B77:B78"/>
    <mergeCell ref="A79:A80"/>
    <mergeCell ref="B79:B80"/>
    <mergeCell ref="A81:A82"/>
    <mergeCell ref="B81:B82"/>
    <mergeCell ref="A71:A72"/>
    <mergeCell ref="B71:B72"/>
    <mergeCell ref="A73:A74"/>
    <mergeCell ref="B73:B74"/>
    <mergeCell ref="A75:A76"/>
    <mergeCell ref="B75:B76"/>
    <mergeCell ref="A89:A90"/>
    <mergeCell ref="B89:B90"/>
    <mergeCell ref="A91:A92"/>
    <mergeCell ref="B91:B92"/>
    <mergeCell ref="A93:A94"/>
    <mergeCell ref="B93:B94"/>
    <mergeCell ref="A83:A84"/>
    <mergeCell ref="B83:B84"/>
    <mergeCell ref="A85:A86"/>
    <mergeCell ref="B85:B86"/>
    <mergeCell ref="A87:A88"/>
    <mergeCell ref="B87:B88"/>
    <mergeCell ref="A101:A102"/>
    <mergeCell ref="B101:B102"/>
    <mergeCell ref="A103:A104"/>
    <mergeCell ref="B103:B104"/>
    <mergeCell ref="A105:A106"/>
    <mergeCell ref="B105:B106"/>
    <mergeCell ref="A95:A96"/>
    <mergeCell ref="B95:B96"/>
    <mergeCell ref="A97:A98"/>
    <mergeCell ref="B97:B98"/>
    <mergeCell ref="A99:A100"/>
    <mergeCell ref="B99:B100"/>
    <mergeCell ref="A113:A114"/>
    <mergeCell ref="B113:B114"/>
    <mergeCell ref="A115:A116"/>
    <mergeCell ref="B115:B116"/>
    <mergeCell ref="A117:A118"/>
    <mergeCell ref="B117:B118"/>
    <mergeCell ref="A107:A108"/>
    <mergeCell ref="B107:B108"/>
    <mergeCell ref="A109:A110"/>
    <mergeCell ref="B109:B110"/>
    <mergeCell ref="A111:A112"/>
    <mergeCell ref="B111:B112"/>
    <mergeCell ref="A125:A126"/>
    <mergeCell ref="B125:B126"/>
    <mergeCell ref="A127:A128"/>
    <mergeCell ref="B127:B128"/>
    <mergeCell ref="A129:A130"/>
    <mergeCell ref="B129:B130"/>
    <mergeCell ref="A119:A120"/>
    <mergeCell ref="B119:B120"/>
    <mergeCell ref="A121:A122"/>
    <mergeCell ref="B121:B122"/>
    <mergeCell ref="A123:A124"/>
    <mergeCell ref="B123:B124"/>
    <mergeCell ref="A137:A138"/>
    <mergeCell ref="B137:B138"/>
    <mergeCell ref="A139:A140"/>
    <mergeCell ref="B139:B140"/>
    <mergeCell ref="A141:A142"/>
    <mergeCell ref="B141:B142"/>
    <mergeCell ref="A131:A132"/>
    <mergeCell ref="B131:B132"/>
    <mergeCell ref="A133:A134"/>
    <mergeCell ref="B133:B134"/>
    <mergeCell ref="A135:A136"/>
    <mergeCell ref="B135:B136"/>
    <mergeCell ref="A149:A150"/>
    <mergeCell ref="B149:B150"/>
    <mergeCell ref="A151:A152"/>
    <mergeCell ref="B151:B152"/>
    <mergeCell ref="A153:A154"/>
    <mergeCell ref="B153:B154"/>
    <mergeCell ref="A143:A144"/>
    <mergeCell ref="B143:B144"/>
    <mergeCell ref="A145:A146"/>
    <mergeCell ref="B145:B146"/>
    <mergeCell ref="A147:A148"/>
    <mergeCell ref="B147:B148"/>
    <mergeCell ref="A161:A162"/>
    <mergeCell ref="B161:B162"/>
    <mergeCell ref="A163:A164"/>
    <mergeCell ref="B163:B164"/>
    <mergeCell ref="A165:A166"/>
    <mergeCell ref="B165:B166"/>
    <mergeCell ref="A155:A156"/>
    <mergeCell ref="B155:B156"/>
    <mergeCell ref="A157:A158"/>
    <mergeCell ref="B157:B158"/>
    <mergeCell ref="A159:A160"/>
    <mergeCell ref="B159:B160"/>
    <mergeCell ref="A173:A174"/>
    <mergeCell ref="B173:B174"/>
    <mergeCell ref="A175:A176"/>
    <mergeCell ref="B175:B176"/>
    <mergeCell ref="A177:A178"/>
    <mergeCell ref="B177:B178"/>
    <mergeCell ref="A167:A168"/>
    <mergeCell ref="B167:B168"/>
    <mergeCell ref="A169:A170"/>
    <mergeCell ref="B169:B170"/>
    <mergeCell ref="A171:A172"/>
    <mergeCell ref="B171:B172"/>
    <mergeCell ref="A185:A186"/>
    <mergeCell ref="B185:B186"/>
    <mergeCell ref="A187:A188"/>
    <mergeCell ref="B187:B188"/>
    <mergeCell ref="A189:A190"/>
    <mergeCell ref="B189:B190"/>
    <mergeCell ref="A179:A180"/>
    <mergeCell ref="B179:B180"/>
    <mergeCell ref="A181:A182"/>
    <mergeCell ref="B181:B182"/>
    <mergeCell ref="A183:A184"/>
    <mergeCell ref="B183:B184"/>
    <mergeCell ref="A197:A198"/>
    <mergeCell ref="B197:B198"/>
    <mergeCell ref="A199:A200"/>
    <mergeCell ref="B199:B200"/>
    <mergeCell ref="A201:A202"/>
    <mergeCell ref="B201:B202"/>
    <mergeCell ref="A191:A192"/>
    <mergeCell ref="B191:B192"/>
    <mergeCell ref="A193:A194"/>
    <mergeCell ref="B193:B194"/>
    <mergeCell ref="A195:A196"/>
    <mergeCell ref="B195:B196"/>
    <mergeCell ref="A209:A210"/>
    <mergeCell ref="B209:B210"/>
    <mergeCell ref="A211:A212"/>
    <mergeCell ref="B211:B212"/>
    <mergeCell ref="A213:A214"/>
    <mergeCell ref="B213:B214"/>
    <mergeCell ref="A203:A204"/>
    <mergeCell ref="B203:B204"/>
    <mergeCell ref="A205:A206"/>
    <mergeCell ref="B205:B206"/>
    <mergeCell ref="A207:A208"/>
    <mergeCell ref="B207:B208"/>
    <mergeCell ref="A221:A222"/>
    <mergeCell ref="B221:B222"/>
    <mergeCell ref="A223:A224"/>
    <mergeCell ref="B223:B224"/>
    <mergeCell ref="A225:A226"/>
    <mergeCell ref="B225:B226"/>
    <mergeCell ref="A215:A216"/>
    <mergeCell ref="B215:B216"/>
    <mergeCell ref="A217:A218"/>
    <mergeCell ref="B217:B218"/>
    <mergeCell ref="A219:A220"/>
    <mergeCell ref="B219:B220"/>
    <mergeCell ref="A233:A234"/>
    <mergeCell ref="B233:B234"/>
    <mergeCell ref="A235:A236"/>
    <mergeCell ref="B235:B236"/>
    <mergeCell ref="A237:A238"/>
    <mergeCell ref="B237:B238"/>
    <mergeCell ref="A227:A228"/>
    <mergeCell ref="B227:B228"/>
    <mergeCell ref="A229:A230"/>
    <mergeCell ref="B229:B230"/>
    <mergeCell ref="A231:A232"/>
    <mergeCell ref="B231:B232"/>
  </mergeCells>
  <pageMargins left="0.7" right="0.7" top="0.75" bottom="0.75" header="0.3" footer="0.3"/>
  <pageSetup scale="66" fitToHeight="0" orientation="portrait" horizontalDpi="4294967295" verticalDpi="4294967295" r:id="rId1"/>
  <headerFooter>
    <oddHeader>&amp;L&amp;G&amp;R&amp;"Times New Roman,Regular"MHTF-206</oddHeader>
    <oddFooter>&amp;L&amp;"Times New Roman,Regular"Effective: April 18, 2022&amp;CPage &amp;P of &amp;N</oddFooter>
  </headerFooter>
  <rowBreaks count="3" manualBreakCount="3">
    <brk id="70" max="16383" man="1"/>
    <brk id="142" max="16383" man="1"/>
    <brk id="214" max="16383" man="1"/>
  </rowBreaks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MHTF-206 AMI Limits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 User</dc:creator>
  <cp:lastModifiedBy>Lisa Moler</cp:lastModifiedBy>
  <cp:lastPrinted>2021-04-15T15:51:10Z</cp:lastPrinted>
  <dcterms:created xsi:type="dcterms:W3CDTF">2016-03-24T15:41:52Z</dcterms:created>
  <dcterms:modified xsi:type="dcterms:W3CDTF">2022-08-29T14:23:20Z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